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520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'Munka1'!$A$1:$N$96</definedName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<sst xmlns="http://schemas.openxmlformats.org/spreadsheetml/2006/main" count="303" uniqueCount="214">
  <si>
    <t xml:space="preserve"> Kód</t>
  </si>
  <si>
    <t xml:space="preserve"> Megnevezés</t>
  </si>
  <si>
    <t xml:space="preserve"> Mértékegység</t>
  </si>
  <si>
    <t xml:space="preserve"> SFH</t>
  </si>
  <si>
    <t xml:space="preserve">D01 </t>
  </si>
  <si>
    <t xml:space="preserve">Közönséges búza és tönköly </t>
  </si>
  <si>
    <t xml:space="preserve">Ft/ha </t>
  </si>
  <si>
    <t xml:space="preserve">D02 </t>
  </si>
  <si>
    <t xml:space="preserve">Durum búza </t>
  </si>
  <si>
    <t xml:space="preserve">D03 </t>
  </si>
  <si>
    <t xml:space="preserve">Rozs </t>
  </si>
  <si>
    <t xml:space="preserve">D04 </t>
  </si>
  <si>
    <t xml:space="preserve">Árpa </t>
  </si>
  <si>
    <t xml:space="preserve">D05 </t>
  </si>
  <si>
    <t xml:space="preserve">Zab </t>
  </si>
  <si>
    <t xml:space="preserve">D06 </t>
  </si>
  <si>
    <t xml:space="preserve">Szemeskukorica </t>
  </si>
  <si>
    <t xml:space="preserve">D07 </t>
  </si>
  <si>
    <t xml:space="preserve">Rizs </t>
  </si>
  <si>
    <t xml:space="preserve">D08 </t>
  </si>
  <si>
    <t xml:space="preserve">Egyéb gabonafélék </t>
  </si>
  <si>
    <t xml:space="preserve">D09E </t>
  </si>
  <si>
    <t xml:space="preserve">Száraz hüvelyesek: borsó, száraz bab, csillagfürt </t>
  </si>
  <si>
    <t xml:space="preserve">D09F </t>
  </si>
  <si>
    <t xml:space="preserve">D09G </t>
  </si>
  <si>
    <t xml:space="preserve">Száraz hüvelyesek, egyéb </t>
  </si>
  <si>
    <t xml:space="preserve">D10 </t>
  </si>
  <si>
    <t xml:space="preserve">Burgonya </t>
  </si>
  <si>
    <t xml:space="preserve">D11 </t>
  </si>
  <si>
    <t xml:space="preserve">Cukorrépa </t>
  </si>
  <si>
    <t xml:space="preserve">D12 </t>
  </si>
  <si>
    <t xml:space="preserve">Takarmánygyökerek és -káposzták </t>
  </si>
  <si>
    <t xml:space="preserve">D23 </t>
  </si>
  <si>
    <t xml:space="preserve">Dohány </t>
  </si>
  <si>
    <t xml:space="preserve">D24 </t>
  </si>
  <si>
    <t xml:space="preserve">Komló </t>
  </si>
  <si>
    <t xml:space="preserve">D25 </t>
  </si>
  <si>
    <t xml:space="preserve">Gyapot </t>
  </si>
  <si>
    <t xml:space="preserve">D26 </t>
  </si>
  <si>
    <t xml:space="preserve">Káposztarepce és réparepce </t>
  </si>
  <si>
    <t xml:space="preserve">D27 </t>
  </si>
  <si>
    <t xml:space="preserve">Napraforgó </t>
  </si>
  <si>
    <t xml:space="preserve">D28 </t>
  </si>
  <si>
    <t xml:space="preserve">Szója </t>
  </si>
  <si>
    <t xml:space="preserve">D29 </t>
  </si>
  <si>
    <t xml:space="preserve">Olajlen </t>
  </si>
  <si>
    <t xml:space="preserve">D30 </t>
  </si>
  <si>
    <t xml:space="preserve">Egyéb olajosmagvú növények </t>
  </si>
  <si>
    <t xml:space="preserve">D31 </t>
  </si>
  <si>
    <t xml:space="preserve">Rostlen </t>
  </si>
  <si>
    <t xml:space="preserve">D32 </t>
  </si>
  <si>
    <t xml:space="preserve">Rostkender </t>
  </si>
  <si>
    <t xml:space="preserve">D33 </t>
  </si>
  <si>
    <t xml:space="preserve">Egyéb rostnövények </t>
  </si>
  <si>
    <t xml:space="preserve">D34 </t>
  </si>
  <si>
    <t xml:space="preserve">Illóolaj-, gyógy- és fűszernövények </t>
  </si>
  <si>
    <t xml:space="preserve">D35 </t>
  </si>
  <si>
    <t xml:space="preserve">Egyéb ipari növények, egyéb </t>
  </si>
  <si>
    <t xml:space="preserve">Friss zöldségfélék, dinnye, szamóca - szabadföldi és alacsony takarás alatt, szántóföldi vetésforgóban </t>
  </si>
  <si>
    <t xml:space="preserve">D14B </t>
  </si>
  <si>
    <t xml:space="preserve">Friss zöldségfélék, dinnye, szamóca - szabadföldi és alacsony takarás alatt, kertészeti vetésforgóban </t>
  </si>
  <si>
    <t xml:space="preserve">D15 </t>
  </si>
  <si>
    <t xml:space="preserve">Friss zöldségfélék, dinnye, szamóca - járható takarás (üvegház, fóliasátor) alatt </t>
  </si>
  <si>
    <t xml:space="preserve">D16 </t>
  </si>
  <si>
    <t xml:space="preserve">Virágok - szabadföldi és alacsony takarás (síkfólia, fóliaalagút, hollandiágy) </t>
  </si>
  <si>
    <t xml:space="preserve">D17 </t>
  </si>
  <si>
    <t xml:space="preserve">Virágok - járható takarás (üvegház, fóliasátor) alatt </t>
  </si>
  <si>
    <t xml:space="preserve">D18A </t>
  </si>
  <si>
    <t xml:space="preserve">Takarmánynövények - időszaki gyep </t>
  </si>
  <si>
    <t xml:space="preserve">D18B1 </t>
  </si>
  <si>
    <t xml:space="preserve">Takarmánynövények - egyéb zöldtakarmányok, silókukorica </t>
  </si>
  <si>
    <t xml:space="preserve">Takarmánynövények - egyéb zöldtakarmányok, egyéb </t>
  </si>
  <si>
    <t xml:space="preserve">D19 </t>
  </si>
  <si>
    <t xml:space="preserve">Szántóföldi szaporítóanyag (magvak és palánták) </t>
  </si>
  <si>
    <t xml:space="preserve">D20 </t>
  </si>
  <si>
    <t xml:space="preserve">Egyéb szántóföldi növények </t>
  </si>
  <si>
    <t xml:space="preserve">D21 </t>
  </si>
  <si>
    <t xml:space="preserve">Parlag, ugar támogatás nélkül </t>
  </si>
  <si>
    <t xml:space="preserve">D22 </t>
  </si>
  <si>
    <t xml:space="preserve">Parlag, ugar támogatással (set-aside) </t>
  </si>
  <si>
    <t xml:space="preserve">Konyhakert </t>
  </si>
  <si>
    <t xml:space="preserve">F01 </t>
  </si>
  <si>
    <t xml:space="preserve">Belterjes (intenzív) gyep (rét és legelő) </t>
  </si>
  <si>
    <t xml:space="preserve">F02 </t>
  </si>
  <si>
    <t xml:space="preserve">Külterjes (extenzív) gyep (rét és legelő) </t>
  </si>
  <si>
    <t xml:space="preserve">G01A </t>
  </si>
  <si>
    <t xml:space="preserve">Gyümölcsültetvények, mérsékelt égövi friss </t>
  </si>
  <si>
    <t xml:space="preserve">G01B </t>
  </si>
  <si>
    <t xml:space="preserve">Gyümölcsültetvények, szubtrópusi friss </t>
  </si>
  <si>
    <t xml:space="preserve">G01C </t>
  </si>
  <si>
    <t xml:space="preserve">Gyümölcsültetvények, héjasok </t>
  </si>
  <si>
    <t xml:space="preserve">G02 </t>
  </si>
  <si>
    <t xml:space="preserve">Citrus-ültetvények </t>
  </si>
  <si>
    <t xml:space="preserve">G03A </t>
  </si>
  <si>
    <t xml:space="preserve">Olajfa ültetvények - étkezési olíva </t>
  </si>
  <si>
    <t xml:space="preserve">G03B </t>
  </si>
  <si>
    <t xml:space="preserve">Olajfa ültetvények - olajtermelésre </t>
  </si>
  <si>
    <t xml:space="preserve">G04A </t>
  </si>
  <si>
    <t xml:space="preserve">Minőségi borszőlő ültetvények </t>
  </si>
  <si>
    <t xml:space="preserve">G04B </t>
  </si>
  <si>
    <t xml:space="preserve">Egyéb borszőlő ültetvények </t>
  </si>
  <si>
    <t xml:space="preserve">G04C </t>
  </si>
  <si>
    <t xml:space="preserve">Csemegeszőlő ültetvények </t>
  </si>
  <si>
    <t xml:space="preserve">G04D </t>
  </si>
  <si>
    <t xml:space="preserve">Mazsolaszőlő ültetvények </t>
  </si>
  <si>
    <t xml:space="preserve">G05 </t>
  </si>
  <si>
    <t xml:space="preserve">Faiskolák </t>
  </si>
  <si>
    <t xml:space="preserve">G06 </t>
  </si>
  <si>
    <t xml:space="preserve">Egyéb ültetvények </t>
  </si>
  <si>
    <t xml:space="preserve">G07 </t>
  </si>
  <si>
    <t xml:space="preserve">Járható takarás (üvegház, fóliasátor) alatti ültetvények </t>
  </si>
  <si>
    <t xml:space="preserve">I01 </t>
  </si>
  <si>
    <t xml:space="preserve">Másodvetésű növények összesen </t>
  </si>
  <si>
    <t xml:space="preserve">I02 </t>
  </si>
  <si>
    <t xml:space="preserve">Gomba </t>
  </si>
  <si>
    <t xml:space="preserve">Ft/100 m2 </t>
  </si>
  <si>
    <t xml:space="preserve">J01 </t>
  </si>
  <si>
    <t xml:space="preserve">Lófélék </t>
  </si>
  <si>
    <t xml:space="preserve">Ft/állat </t>
  </si>
  <si>
    <t xml:space="preserve">J02A </t>
  </si>
  <si>
    <t xml:space="preserve">Egy évesnél fiatalabb szarvasmarha, hímivarú </t>
  </si>
  <si>
    <t xml:space="preserve">J02B </t>
  </si>
  <si>
    <t xml:space="preserve">Egy évesnél fiatalabb szarvasmarha, nőivarú </t>
  </si>
  <si>
    <t xml:space="preserve">J03 </t>
  </si>
  <si>
    <t xml:space="preserve">Egy és két év közötti szarvasmarha, hímivarú </t>
  </si>
  <si>
    <t xml:space="preserve">J04 </t>
  </si>
  <si>
    <t xml:space="preserve">Egy és két év közötti szarvasmarha, nőivarú </t>
  </si>
  <si>
    <t xml:space="preserve">J05 </t>
  </si>
  <si>
    <t xml:space="preserve">Kétéves és idősebb szarvasmarha, hímivarú </t>
  </si>
  <si>
    <t xml:space="preserve">J06 </t>
  </si>
  <si>
    <t xml:space="preserve">Kétéves és idősebb szarvasmarha, üsző </t>
  </si>
  <si>
    <t xml:space="preserve">J07 </t>
  </si>
  <si>
    <t xml:space="preserve">Kétéves és idősebb szarvasmarha, tejhasznú tehén </t>
  </si>
  <si>
    <t xml:space="preserve">J08 </t>
  </si>
  <si>
    <t xml:space="preserve">Kétéves és idősebb szarvasmarha, egyéb tehén </t>
  </si>
  <si>
    <t xml:space="preserve">J09A </t>
  </si>
  <si>
    <t xml:space="preserve">Juh, tenyész nőivarú (anyajuh) </t>
  </si>
  <si>
    <t xml:space="preserve">J09B </t>
  </si>
  <si>
    <t xml:space="preserve">Juh, egyéb </t>
  </si>
  <si>
    <t xml:space="preserve">J10A </t>
  </si>
  <si>
    <t xml:space="preserve">Kecske, tenyész nőivarú (anyakecske) </t>
  </si>
  <si>
    <t xml:space="preserve">J10B </t>
  </si>
  <si>
    <t xml:space="preserve">Kecske, egyéb </t>
  </si>
  <si>
    <t xml:space="preserve">J11 </t>
  </si>
  <si>
    <t xml:space="preserve">Sertés, malacok 20 kg alatt </t>
  </si>
  <si>
    <t xml:space="preserve">J12 </t>
  </si>
  <si>
    <t xml:space="preserve">Sertés, tenyészkoca 50 kg felett </t>
  </si>
  <si>
    <t xml:space="preserve">J13 </t>
  </si>
  <si>
    <t xml:space="preserve">Sertés, egyéb </t>
  </si>
  <si>
    <t xml:space="preserve">J14 </t>
  </si>
  <si>
    <t xml:space="preserve">Pecsenyecsirke </t>
  </si>
  <si>
    <t xml:space="preserve">Ft/100 db állat </t>
  </si>
  <si>
    <t xml:space="preserve">J15 </t>
  </si>
  <si>
    <t xml:space="preserve">Tojótyúk </t>
  </si>
  <si>
    <t xml:space="preserve">J16A </t>
  </si>
  <si>
    <t xml:space="preserve">Pulyka </t>
  </si>
  <si>
    <t xml:space="preserve">J16B </t>
  </si>
  <si>
    <t xml:space="preserve">Kacsa </t>
  </si>
  <si>
    <t xml:space="preserve">J16C </t>
  </si>
  <si>
    <t xml:space="preserve">Liba </t>
  </si>
  <si>
    <t xml:space="preserve">J16D </t>
  </si>
  <si>
    <t xml:space="preserve">Egyéb baromfi </t>
  </si>
  <si>
    <t xml:space="preserve">J17 </t>
  </si>
  <si>
    <t xml:space="preserve">Nyúl (tenyész nőivarú) (anyanyúl) </t>
  </si>
  <si>
    <t xml:space="preserve">J18 </t>
  </si>
  <si>
    <t xml:space="preserve">Méhcsaládok száma </t>
  </si>
  <si>
    <t xml:space="preserve">Ft/kaptár </t>
  </si>
  <si>
    <t xml:space="preserve">V01 </t>
  </si>
  <si>
    <t xml:space="preserve">Vaddisznó </t>
  </si>
  <si>
    <t xml:space="preserve">V02 </t>
  </si>
  <si>
    <t xml:space="preserve">Dámszarvas </t>
  </si>
  <si>
    <t xml:space="preserve">V03 </t>
  </si>
  <si>
    <t xml:space="preserve">Gímszarvas </t>
  </si>
  <si>
    <t xml:space="preserve">B01 </t>
  </si>
  <si>
    <t xml:space="preserve">Strucc </t>
  </si>
  <si>
    <t xml:space="preserve">B02 </t>
  </si>
  <si>
    <t xml:space="preserve">Emu </t>
  </si>
  <si>
    <t xml:space="preserve">B03 </t>
  </si>
  <si>
    <t xml:space="preserve">Napos csibe </t>
  </si>
  <si>
    <t xml:space="preserve">B04 </t>
  </si>
  <si>
    <t xml:space="preserve">Előnevelt csirke </t>
  </si>
  <si>
    <t xml:space="preserve">E01 </t>
  </si>
  <si>
    <t xml:space="preserve">Sarjaztatásos fás szárú energiaültetvény </t>
  </si>
  <si>
    <t xml:space="preserve">E02 </t>
  </si>
  <si>
    <t xml:space="preserve">Energiafű </t>
  </si>
  <si>
    <t xml:space="preserve">E03 </t>
  </si>
  <si>
    <t xml:space="preserve">Energianád </t>
  </si>
  <si>
    <t xml:space="preserve">D14A </t>
  </si>
  <si>
    <t xml:space="preserve">E </t>
  </si>
  <si>
    <t>V04</t>
  </si>
  <si>
    <t>V05</t>
  </si>
  <si>
    <t>V06</t>
  </si>
  <si>
    <t>Muflon</t>
  </si>
  <si>
    <t>Fácán</t>
  </si>
  <si>
    <t>Fogoly</t>
  </si>
  <si>
    <t>1. év mennyiség</t>
  </si>
  <si>
    <t>2. év mennyiség</t>
  </si>
  <si>
    <t>3. év mennyiség</t>
  </si>
  <si>
    <t>4. év mennyiség</t>
  </si>
  <si>
    <t>5. év mennyiség</t>
  </si>
  <si>
    <t>1 év EUME</t>
  </si>
  <si>
    <t>2 év EUME</t>
  </si>
  <si>
    <t>3 év EUME</t>
  </si>
  <si>
    <t>4 év EUME</t>
  </si>
  <si>
    <t>5 év EUME</t>
  </si>
  <si>
    <t>EUME cél 3. év végéig törénő teljesítésének vállalása</t>
  </si>
  <si>
    <t>1. év EUME összesen:</t>
  </si>
  <si>
    <t>2. év EUME összesen:</t>
  </si>
  <si>
    <t>3. év EUME összesen:</t>
  </si>
  <si>
    <t>4. év EUME összesen:</t>
  </si>
  <si>
    <t>5. év EUME összesen:</t>
  </si>
  <si>
    <t>Állattenyésztés és a kertészet aránya a működtetési időszak 4. évében</t>
  </si>
  <si>
    <t>Száraz hüvelyesek: lencse, csicseri borsó, bükkönyfélék</t>
  </si>
  <si>
    <t>D18B3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</si>
</sst>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%"/>
    <numFmt numFmtId="169" formatCode="0.0000%"/>
    <numFmt numFmtId="170" formatCode="0.0"/>
    <numFmt numFmtId="171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60"/>
      <name val="Garamond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C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10" fontId="0" fillId="0" borderId="18" xfId="6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0" fontId="0" fillId="0" borderId="20" xfId="6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top" wrapText="1"/>
      <protection locked="0"/>
    </xf>
    <xf numFmtId="0" fontId="3" fillId="33" borderId="21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0" fillId="10" borderId="0" xfId="0" applyNumberFormat="1" applyFont="1" applyFill="1" applyBorder="1" applyAlignment="1">
      <alignment horizontal="center" vertical="center" wrapText="1"/>
    </xf>
    <xf numFmtId="2" fontId="2" fillId="10" borderId="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89" zoomScaleNormal="89" zoomScalePageLayoutView="0" workbookViewId="0" topLeftCell="A1">
      <pane xSplit="3" ySplit="1" topLeftCell="D7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8.00390625" style="0" customWidth="1"/>
    <col min="2" max="2" width="50.28125" style="0" customWidth="1"/>
    <col min="3" max="3" width="16.140625" style="5" customWidth="1"/>
    <col min="4" max="4" width="12.7109375" style="5" customWidth="1"/>
    <col min="5" max="5" width="10.8515625" style="5" customWidth="1"/>
    <col min="6" max="6" width="12.57421875" style="5" customWidth="1"/>
    <col min="7" max="7" width="10.8515625" style="5" customWidth="1"/>
    <col min="8" max="8" width="12.57421875" style="5" customWidth="1"/>
    <col min="9" max="9" width="10.8515625" style="5" customWidth="1"/>
    <col min="10" max="10" width="12.57421875" style="5" customWidth="1"/>
    <col min="11" max="11" width="10.8515625" style="5" customWidth="1"/>
    <col min="12" max="12" width="12.57421875" style="5" customWidth="1"/>
    <col min="13" max="13" width="10.8515625" style="5" customWidth="1"/>
    <col min="14" max="14" width="12.57421875" style="5" bestFit="1" customWidth="1"/>
  </cols>
  <sheetData>
    <row r="1" spans="1:14" ht="49.5" customHeight="1" thickBot="1">
      <c r="A1" s="35" t="s">
        <v>0</v>
      </c>
      <c r="B1" s="3" t="s">
        <v>1</v>
      </c>
      <c r="C1" s="47" t="s">
        <v>2</v>
      </c>
      <c r="D1" s="49" t="s">
        <v>195</v>
      </c>
      <c r="E1" s="47" t="s">
        <v>200</v>
      </c>
      <c r="F1" s="47" t="s">
        <v>196</v>
      </c>
      <c r="G1" s="47" t="s">
        <v>201</v>
      </c>
      <c r="H1" s="47" t="s">
        <v>197</v>
      </c>
      <c r="I1" s="47" t="s">
        <v>202</v>
      </c>
      <c r="J1" s="47" t="s">
        <v>198</v>
      </c>
      <c r="K1" s="47" t="s">
        <v>203</v>
      </c>
      <c r="L1" s="47" t="s">
        <v>199</v>
      </c>
      <c r="M1" s="50" t="s">
        <v>204</v>
      </c>
      <c r="N1" s="48" t="s">
        <v>3</v>
      </c>
    </row>
    <row r="2" spans="1:14" ht="15.75">
      <c r="A2" s="39" t="s">
        <v>173</v>
      </c>
      <c r="B2" s="40" t="s">
        <v>174</v>
      </c>
      <c r="C2" s="41" t="s">
        <v>151</v>
      </c>
      <c r="D2" s="21"/>
      <c r="E2" s="8">
        <f>+D2*N2/1200/314.58</f>
        <v>0</v>
      </c>
      <c r="F2" s="23"/>
      <c r="G2" s="8">
        <f>+F2*N2/1200/314.58</f>
        <v>0</v>
      </c>
      <c r="H2" s="23"/>
      <c r="I2" s="8">
        <f>+H2*N2/1200/314.58</f>
        <v>0</v>
      </c>
      <c r="J2" s="23"/>
      <c r="K2" s="31">
        <f>+J2*N2/1200/314.58</f>
        <v>0</v>
      </c>
      <c r="L2" s="23"/>
      <c r="M2" s="25">
        <f>+L2*N2/1200/314.58</f>
        <v>0</v>
      </c>
      <c r="N2" s="12">
        <v>1437787</v>
      </c>
    </row>
    <row r="3" spans="1:14" ht="15.75">
      <c r="A3" s="36" t="s">
        <v>175</v>
      </c>
      <c r="B3" s="1" t="s">
        <v>176</v>
      </c>
      <c r="C3" s="42" t="s">
        <v>151</v>
      </c>
      <c r="D3" s="22"/>
      <c r="E3" s="9">
        <f aca="true" t="shared" si="0" ref="E3:E66">+D3*N3/1200/314.58</f>
        <v>0</v>
      </c>
      <c r="F3" s="24"/>
      <c r="G3" s="9">
        <f aca="true" t="shared" si="1" ref="G3:G66">+F3*N3/1200/314.58</f>
        <v>0</v>
      </c>
      <c r="H3" s="24"/>
      <c r="I3" s="9">
        <f aca="true" t="shared" si="2" ref="I3:I66">+H3*N3/1200/314.58</f>
        <v>0</v>
      </c>
      <c r="J3" s="24"/>
      <c r="K3" s="32">
        <f aca="true" t="shared" si="3" ref="K3:K66">+J3*N3/1200/314.58</f>
        <v>0</v>
      </c>
      <c r="L3" s="24"/>
      <c r="M3" s="26">
        <f aca="true" t="shared" si="4" ref="M3:M66">+L3*N3/1200/314.58</f>
        <v>0</v>
      </c>
      <c r="N3" s="13">
        <v>823946</v>
      </c>
    </row>
    <row r="4" spans="1:14" ht="15.75">
      <c r="A4" s="36" t="s">
        <v>177</v>
      </c>
      <c r="B4" s="1" t="s">
        <v>178</v>
      </c>
      <c r="C4" s="42" t="s">
        <v>151</v>
      </c>
      <c r="D4" s="22"/>
      <c r="E4" s="9">
        <f t="shared" si="0"/>
        <v>0</v>
      </c>
      <c r="F4" s="24"/>
      <c r="G4" s="9">
        <f t="shared" si="1"/>
        <v>0</v>
      </c>
      <c r="H4" s="24"/>
      <c r="I4" s="9">
        <f t="shared" si="2"/>
        <v>0</v>
      </c>
      <c r="J4" s="24"/>
      <c r="K4" s="32">
        <f t="shared" si="3"/>
        <v>0</v>
      </c>
      <c r="L4" s="24"/>
      <c r="M4" s="26">
        <f t="shared" si="4"/>
        <v>0</v>
      </c>
      <c r="N4" s="13">
        <v>32923</v>
      </c>
    </row>
    <row r="5" spans="1:14" ht="15.75">
      <c r="A5" s="36" t="s">
        <v>179</v>
      </c>
      <c r="B5" s="1" t="s">
        <v>180</v>
      </c>
      <c r="C5" s="42" t="s">
        <v>151</v>
      </c>
      <c r="D5" s="22"/>
      <c r="E5" s="9">
        <f t="shared" si="0"/>
        <v>0</v>
      </c>
      <c r="F5" s="24"/>
      <c r="G5" s="9">
        <f t="shared" si="1"/>
        <v>0</v>
      </c>
      <c r="H5" s="24"/>
      <c r="I5" s="9">
        <f t="shared" si="2"/>
        <v>0</v>
      </c>
      <c r="J5" s="24"/>
      <c r="K5" s="32">
        <f t="shared" si="3"/>
        <v>0</v>
      </c>
      <c r="L5" s="24"/>
      <c r="M5" s="26">
        <f t="shared" si="4"/>
        <v>0</v>
      </c>
      <c r="N5" s="13">
        <v>123042</v>
      </c>
    </row>
    <row r="6" spans="1:14" ht="15.75">
      <c r="A6" s="36" t="s">
        <v>4</v>
      </c>
      <c r="B6" s="1" t="s">
        <v>5</v>
      </c>
      <c r="C6" s="42" t="s">
        <v>6</v>
      </c>
      <c r="D6" s="22"/>
      <c r="E6" s="9">
        <f t="shared" si="0"/>
        <v>0</v>
      </c>
      <c r="F6" s="24"/>
      <c r="G6" s="9">
        <f t="shared" si="1"/>
        <v>0</v>
      </c>
      <c r="H6" s="24"/>
      <c r="I6" s="9">
        <f t="shared" si="2"/>
        <v>0</v>
      </c>
      <c r="J6" s="24"/>
      <c r="K6" s="32">
        <f t="shared" si="3"/>
        <v>0</v>
      </c>
      <c r="L6" s="24"/>
      <c r="M6" s="26">
        <f t="shared" si="4"/>
        <v>0</v>
      </c>
      <c r="N6" s="13">
        <v>147010</v>
      </c>
    </row>
    <row r="7" spans="1:14" ht="15.75">
      <c r="A7" s="36" t="s">
        <v>7</v>
      </c>
      <c r="B7" s="1" t="s">
        <v>8</v>
      </c>
      <c r="C7" s="42" t="s">
        <v>6</v>
      </c>
      <c r="D7" s="22"/>
      <c r="E7" s="9">
        <f t="shared" si="0"/>
        <v>0</v>
      </c>
      <c r="F7" s="24"/>
      <c r="G7" s="9">
        <f t="shared" si="1"/>
        <v>0</v>
      </c>
      <c r="H7" s="24"/>
      <c r="I7" s="9">
        <f t="shared" si="2"/>
        <v>0</v>
      </c>
      <c r="J7" s="24"/>
      <c r="K7" s="32">
        <f t="shared" si="3"/>
        <v>0</v>
      </c>
      <c r="L7" s="24"/>
      <c r="M7" s="26">
        <f t="shared" si="4"/>
        <v>0</v>
      </c>
      <c r="N7" s="13">
        <v>168541</v>
      </c>
    </row>
    <row r="8" spans="1:14" ht="15.75">
      <c r="A8" s="36" t="s">
        <v>9</v>
      </c>
      <c r="B8" s="1" t="s">
        <v>10</v>
      </c>
      <c r="C8" s="42" t="s">
        <v>6</v>
      </c>
      <c r="D8" s="22"/>
      <c r="E8" s="9">
        <f t="shared" si="0"/>
        <v>0</v>
      </c>
      <c r="F8" s="24"/>
      <c r="G8" s="9">
        <f t="shared" si="1"/>
        <v>0</v>
      </c>
      <c r="H8" s="24"/>
      <c r="I8" s="9">
        <f t="shared" si="2"/>
        <v>0</v>
      </c>
      <c r="J8" s="24"/>
      <c r="K8" s="32">
        <f t="shared" si="3"/>
        <v>0</v>
      </c>
      <c r="L8" s="24"/>
      <c r="M8" s="26">
        <f t="shared" si="4"/>
        <v>0</v>
      </c>
      <c r="N8" s="13">
        <v>93118</v>
      </c>
    </row>
    <row r="9" spans="1:14" ht="15.75">
      <c r="A9" s="36" t="s">
        <v>11</v>
      </c>
      <c r="B9" s="1" t="s">
        <v>12</v>
      </c>
      <c r="C9" s="42" t="s">
        <v>6</v>
      </c>
      <c r="D9" s="22"/>
      <c r="E9" s="9">
        <f t="shared" si="0"/>
        <v>0</v>
      </c>
      <c r="F9" s="24"/>
      <c r="G9" s="9">
        <f t="shared" si="1"/>
        <v>0</v>
      </c>
      <c r="H9" s="24"/>
      <c r="I9" s="9">
        <f t="shared" si="2"/>
        <v>0</v>
      </c>
      <c r="J9" s="24"/>
      <c r="K9" s="32">
        <f t="shared" si="3"/>
        <v>0</v>
      </c>
      <c r="L9" s="24"/>
      <c r="M9" s="26">
        <f t="shared" si="4"/>
        <v>0</v>
      </c>
      <c r="N9" s="13">
        <v>126652</v>
      </c>
    </row>
    <row r="10" spans="1:14" ht="15.75">
      <c r="A10" s="36" t="s">
        <v>13</v>
      </c>
      <c r="B10" s="1" t="s">
        <v>14</v>
      </c>
      <c r="C10" s="42" t="s">
        <v>6</v>
      </c>
      <c r="D10" s="22"/>
      <c r="E10" s="9">
        <f t="shared" si="0"/>
        <v>0</v>
      </c>
      <c r="F10" s="24"/>
      <c r="G10" s="9">
        <f t="shared" si="1"/>
        <v>0</v>
      </c>
      <c r="H10" s="24"/>
      <c r="I10" s="9">
        <f t="shared" si="2"/>
        <v>0</v>
      </c>
      <c r="J10" s="24"/>
      <c r="K10" s="32">
        <f t="shared" si="3"/>
        <v>0</v>
      </c>
      <c r="L10" s="24"/>
      <c r="M10" s="26">
        <f t="shared" si="4"/>
        <v>0</v>
      </c>
      <c r="N10" s="13">
        <v>92862</v>
      </c>
    </row>
    <row r="11" spans="1:14" ht="15.75">
      <c r="A11" s="36" t="s">
        <v>15</v>
      </c>
      <c r="B11" s="1" t="s">
        <v>16</v>
      </c>
      <c r="C11" s="42" t="s">
        <v>6</v>
      </c>
      <c r="D11" s="22"/>
      <c r="E11" s="9">
        <f t="shared" si="0"/>
        <v>0</v>
      </c>
      <c r="F11" s="24"/>
      <c r="G11" s="9">
        <f t="shared" si="1"/>
        <v>0</v>
      </c>
      <c r="H11" s="24"/>
      <c r="I11" s="9">
        <f t="shared" si="2"/>
        <v>0</v>
      </c>
      <c r="J11" s="24"/>
      <c r="K11" s="32">
        <f t="shared" si="3"/>
        <v>0</v>
      </c>
      <c r="L11" s="24"/>
      <c r="M11" s="26">
        <f t="shared" si="4"/>
        <v>0</v>
      </c>
      <c r="N11" s="13">
        <v>164505</v>
      </c>
    </row>
    <row r="12" spans="1:14" ht="15.75">
      <c r="A12" s="36" t="s">
        <v>17</v>
      </c>
      <c r="B12" s="1" t="s">
        <v>18</v>
      </c>
      <c r="C12" s="42" t="s">
        <v>6</v>
      </c>
      <c r="D12" s="22"/>
      <c r="E12" s="9">
        <f t="shared" si="0"/>
        <v>0</v>
      </c>
      <c r="F12" s="24"/>
      <c r="G12" s="9">
        <f t="shared" si="1"/>
        <v>0</v>
      </c>
      <c r="H12" s="24"/>
      <c r="I12" s="9">
        <f t="shared" si="2"/>
        <v>0</v>
      </c>
      <c r="J12" s="24"/>
      <c r="K12" s="32">
        <f t="shared" si="3"/>
        <v>0</v>
      </c>
      <c r="L12" s="24"/>
      <c r="M12" s="26">
        <f t="shared" si="4"/>
        <v>0</v>
      </c>
      <c r="N12" s="13">
        <v>252697</v>
      </c>
    </row>
    <row r="13" spans="1:14" ht="15.75">
      <c r="A13" s="36" t="s">
        <v>19</v>
      </c>
      <c r="B13" s="1" t="s">
        <v>20</v>
      </c>
      <c r="C13" s="42" t="s">
        <v>6</v>
      </c>
      <c r="D13" s="22"/>
      <c r="E13" s="9">
        <f t="shared" si="0"/>
        <v>0</v>
      </c>
      <c r="F13" s="24"/>
      <c r="G13" s="9">
        <f t="shared" si="1"/>
        <v>0</v>
      </c>
      <c r="H13" s="24"/>
      <c r="I13" s="9">
        <f t="shared" si="2"/>
        <v>0</v>
      </c>
      <c r="J13" s="24"/>
      <c r="K13" s="32">
        <f t="shared" si="3"/>
        <v>0</v>
      </c>
      <c r="L13" s="24"/>
      <c r="M13" s="26">
        <f t="shared" si="4"/>
        <v>0</v>
      </c>
      <c r="N13" s="13">
        <v>114467</v>
      </c>
    </row>
    <row r="14" spans="1:14" ht="15.75">
      <c r="A14" s="36" t="s">
        <v>21</v>
      </c>
      <c r="B14" s="1" t="s">
        <v>22</v>
      </c>
      <c r="C14" s="42" t="s">
        <v>6</v>
      </c>
      <c r="D14" s="22"/>
      <c r="E14" s="9">
        <f t="shared" si="0"/>
        <v>0</v>
      </c>
      <c r="F14" s="24"/>
      <c r="G14" s="9">
        <f t="shared" si="1"/>
        <v>0</v>
      </c>
      <c r="H14" s="24"/>
      <c r="I14" s="9">
        <f t="shared" si="2"/>
        <v>0</v>
      </c>
      <c r="J14" s="24"/>
      <c r="K14" s="32">
        <f t="shared" si="3"/>
        <v>0</v>
      </c>
      <c r="L14" s="24"/>
      <c r="M14" s="26">
        <f t="shared" si="4"/>
        <v>0</v>
      </c>
      <c r="N14" s="13">
        <v>131297</v>
      </c>
    </row>
    <row r="15" spans="1:14" ht="15.75" customHeight="1">
      <c r="A15" s="36" t="s">
        <v>23</v>
      </c>
      <c r="B15" s="1" t="s">
        <v>212</v>
      </c>
      <c r="C15" s="42" t="s">
        <v>6</v>
      </c>
      <c r="D15" s="22"/>
      <c r="E15" s="9">
        <f t="shared" si="0"/>
        <v>0</v>
      </c>
      <c r="F15" s="24"/>
      <c r="G15" s="9">
        <f t="shared" si="1"/>
        <v>0</v>
      </c>
      <c r="H15" s="24"/>
      <c r="I15" s="9">
        <f t="shared" si="2"/>
        <v>0</v>
      </c>
      <c r="J15" s="24"/>
      <c r="K15" s="32">
        <f t="shared" si="3"/>
        <v>0</v>
      </c>
      <c r="L15" s="24"/>
      <c r="M15" s="26">
        <f t="shared" si="4"/>
        <v>0</v>
      </c>
      <c r="N15" s="13">
        <v>126618</v>
      </c>
    </row>
    <row r="16" spans="1:14" ht="15.75">
      <c r="A16" s="36" t="s">
        <v>24</v>
      </c>
      <c r="B16" s="1" t="s">
        <v>25</v>
      </c>
      <c r="C16" s="42" t="s">
        <v>6</v>
      </c>
      <c r="D16" s="22"/>
      <c r="E16" s="9">
        <f t="shared" si="0"/>
        <v>0</v>
      </c>
      <c r="F16" s="24"/>
      <c r="G16" s="9">
        <f t="shared" si="1"/>
        <v>0</v>
      </c>
      <c r="H16" s="24"/>
      <c r="I16" s="9">
        <f t="shared" si="2"/>
        <v>0</v>
      </c>
      <c r="J16" s="24"/>
      <c r="K16" s="32">
        <f t="shared" si="3"/>
        <v>0</v>
      </c>
      <c r="L16" s="24"/>
      <c r="M16" s="26">
        <f t="shared" si="4"/>
        <v>0</v>
      </c>
      <c r="N16" s="13">
        <v>120066</v>
      </c>
    </row>
    <row r="17" spans="1:14" ht="15.75">
      <c r="A17" s="36" t="s">
        <v>26</v>
      </c>
      <c r="B17" s="1" t="s">
        <v>27</v>
      </c>
      <c r="C17" s="42" t="s">
        <v>6</v>
      </c>
      <c r="D17" s="22"/>
      <c r="E17" s="9">
        <f t="shared" si="0"/>
        <v>0</v>
      </c>
      <c r="F17" s="24"/>
      <c r="G17" s="9">
        <f t="shared" si="1"/>
        <v>0</v>
      </c>
      <c r="H17" s="24"/>
      <c r="I17" s="9">
        <f t="shared" si="2"/>
        <v>0</v>
      </c>
      <c r="J17" s="24"/>
      <c r="K17" s="32">
        <f t="shared" si="3"/>
        <v>0</v>
      </c>
      <c r="L17" s="24"/>
      <c r="M17" s="26">
        <f t="shared" si="4"/>
        <v>0</v>
      </c>
      <c r="N17" s="13">
        <v>989288</v>
      </c>
    </row>
    <row r="18" spans="1:14" ht="15.75">
      <c r="A18" s="36" t="s">
        <v>28</v>
      </c>
      <c r="B18" s="1" t="s">
        <v>29</v>
      </c>
      <c r="C18" s="42" t="s">
        <v>6</v>
      </c>
      <c r="D18" s="22"/>
      <c r="E18" s="9">
        <f t="shared" si="0"/>
        <v>0</v>
      </c>
      <c r="F18" s="24"/>
      <c r="G18" s="9">
        <f t="shared" si="1"/>
        <v>0</v>
      </c>
      <c r="H18" s="24"/>
      <c r="I18" s="9">
        <f t="shared" si="2"/>
        <v>0</v>
      </c>
      <c r="J18" s="24"/>
      <c r="K18" s="32">
        <f t="shared" si="3"/>
        <v>0</v>
      </c>
      <c r="L18" s="24"/>
      <c r="M18" s="26">
        <f t="shared" si="4"/>
        <v>0</v>
      </c>
      <c r="N18" s="13">
        <v>422007</v>
      </c>
    </row>
    <row r="19" spans="1:14" ht="15.75">
      <c r="A19" s="36" t="s">
        <v>30</v>
      </c>
      <c r="B19" s="1" t="s">
        <v>31</v>
      </c>
      <c r="C19" s="42" t="s">
        <v>6</v>
      </c>
      <c r="D19" s="22"/>
      <c r="E19" s="9">
        <f t="shared" si="0"/>
        <v>0</v>
      </c>
      <c r="F19" s="24"/>
      <c r="G19" s="9">
        <f t="shared" si="1"/>
        <v>0</v>
      </c>
      <c r="H19" s="24"/>
      <c r="I19" s="9">
        <f t="shared" si="2"/>
        <v>0</v>
      </c>
      <c r="J19" s="24"/>
      <c r="K19" s="32">
        <f t="shared" si="3"/>
        <v>0</v>
      </c>
      <c r="L19" s="24"/>
      <c r="M19" s="26">
        <f t="shared" si="4"/>
        <v>0</v>
      </c>
      <c r="N19" s="13">
        <v>136115</v>
      </c>
    </row>
    <row r="20" spans="1:14" ht="31.5">
      <c r="A20" s="36" t="s">
        <v>187</v>
      </c>
      <c r="B20" s="1" t="s">
        <v>58</v>
      </c>
      <c r="C20" s="42" t="s">
        <v>6</v>
      </c>
      <c r="D20" s="22"/>
      <c r="E20" s="9">
        <f t="shared" si="0"/>
        <v>0</v>
      </c>
      <c r="F20" s="24"/>
      <c r="G20" s="9">
        <f t="shared" si="1"/>
        <v>0</v>
      </c>
      <c r="H20" s="24"/>
      <c r="I20" s="9">
        <f t="shared" si="2"/>
        <v>0</v>
      </c>
      <c r="J20" s="24"/>
      <c r="K20" s="32">
        <f t="shared" si="3"/>
        <v>0</v>
      </c>
      <c r="L20" s="24"/>
      <c r="M20" s="26">
        <f t="shared" si="4"/>
        <v>0</v>
      </c>
      <c r="N20" s="13">
        <v>667935</v>
      </c>
    </row>
    <row r="21" spans="1:14" ht="31.5">
      <c r="A21" s="36" t="s">
        <v>59</v>
      </c>
      <c r="B21" s="1" t="s">
        <v>60</v>
      </c>
      <c r="C21" s="42" t="s">
        <v>6</v>
      </c>
      <c r="D21" s="22"/>
      <c r="E21" s="9">
        <f t="shared" si="0"/>
        <v>0</v>
      </c>
      <c r="F21" s="24"/>
      <c r="G21" s="9">
        <f t="shared" si="1"/>
        <v>0</v>
      </c>
      <c r="H21" s="24"/>
      <c r="I21" s="9">
        <f t="shared" si="2"/>
        <v>0</v>
      </c>
      <c r="J21" s="24"/>
      <c r="K21" s="32">
        <f t="shared" si="3"/>
        <v>0</v>
      </c>
      <c r="L21" s="24"/>
      <c r="M21" s="26">
        <f t="shared" si="4"/>
        <v>0</v>
      </c>
      <c r="N21" s="13">
        <v>785722</v>
      </c>
    </row>
    <row r="22" spans="1:14" ht="31.5">
      <c r="A22" s="36" t="s">
        <v>61</v>
      </c>
      <c r="B22" s="1" t="s">
        <v>62</v>
      </c>
      <c r="C22" s="42" t="s">
        <v>6</v>
      </c>
      <c r="D22" s="22"/>
      <c r="E22" s="9">
        <f t="shared" si="0"/>
        <v>0</v>
      </c>
      <c r="F22" s="24"/>
      <c r="G22" s="9">
        <f t="shared" si="1"/>
        <v>0</v>
      </c>
      <c r="H22" s="24"/>
      <c r="I22" s="9">
        <f t="shared" si="2"/>
        <v>0</v>
      </c>
      <c r="J22" s="24"/>
      <c r="K22" s="32">
        <f t="shared" si="3"/>
        <v>0</v>
      </c>
      <c r="L22" s="24"/>
      <c r="M22" s="26">
        <f t="shared" si="4"/>
        <v>0</v>
      </c>
      <c r="N22" s="13">
        <v>8690789</v>
      </c>
    </row>
    <row r="23" spans="1:14" ht="31.5">
      <c r="A23" s="36" t="s">
        <v>63</v>
      </c>
      <c r="B23" s="1" t="s">
        <v>64</v>
      </c>
      <c r="C23" s="42" t="s">
        <v>6</v>
      </c>
      <c r="D23" s="22"/>
      <c r="E23" s="9">
        <f t="shared" si="0"/>
        <v>0</v>
      </c>
      <c r="F23" s="24"/>
      <c r="G23" s="9">
        <f t="shared" si="1"/>
        <v>0</v>
      </c>
      <c r="H23" s="24"/>
      <c r="I23" s="9">
        <f t="shared" si="2"/>
        <v>0</v>
      </c>
      <c r="J23" s="24"/>
      <c r="K23" s="32">
        <f t="shared" si="3"/>
        <v>0</v>
      </c>
      <c r="L23" s="24"/>
      <c r="M23" s="26">
        <f t="shared" si="4"/>
        <v>0</v>
      </c>
      <c r="N23" s="13">
        <v>5733665</v>
      </c>
    </row>
    <row r="24" spans="1:14" ht="15.75">
      <c r="A24" s="36" t="s">
        <v>65</v>
      </c>
      <c r="B24" s="1" t="s">
        <v>66</v>
      </c>
      <c r="C24" s="42" t="s">
        <v>6</v>
      </c>
      <c r="D24" s="22"/>
      <c r="E24" s="9">
        <f t="shared" si="0"/>
        <v>0</v>
      </c>
      <c r="F24" s="24"/>
      <c r="G24" s="9">
        <f t="shared" si="1"/>
        <v>0</v>
      </c>
      <c r="H24" s="24"/>
      <c r="I24" s="9">
        <f t="shared" si="2"/>
        <v>0</v>
      </c>
      <c r="J24" s="24"/>
      <c r="K24" s="32">
        <f t="shared" si="3"/>
        <v>0</v>
      </c>
      <c r="L24" s="24"/>
      <c r="M24" s="26">
        <f t="shared" si="4"/>
        <v>0</v>
      </c>
      <c r="N24" s="13">
        <v>18725188</v>
      </c>
    </row>
    <row r="25" spans="1:14" ht="15.75">
      <c r="A25" s="36" t="s">
        <v>67</v>
      </c>
      <c r="B25" s="1" t="s">
        <v>68</v>
      </c>
      <c r="C25" s="42" t="s">
        <v>6</v>
      </c>
      <c r="D25" s="22"/>
      <c r="E25" s="9">
        <f t="shared" si="0"/>
        <v>0</v>
      </c>
      <c r="F25" s="24"/>
      <c r="G25" s="9">
        <f t="shared" si="1"/>
        <v>0</v>
      </c>
      <c r="H25" s="24"/>
      <c r="I25" s="9">
        <f t="shared" si="2"/>
        <v>0</v>
      </c>
      <c r="J25" s="24"/>
      <c r="K25" s="32">
        <f t="shared" si="3"/>
        <v>0</v>
      </c>
      <c r="L25" s="24"/>
      <c r="M25" s="26">
        <f t="shared" si="4"/>
        <v>0</v>
      </c>
      <c r="N25" s="13">
        <v>61749</v>
      </c>
    </row>
    <row r="26" spans="1:14" ht="31.5">
      <c r="A26" s="36" t="s">
        <v>69</v>
      </c>
      <c r="B26" s="1" t="s">
        <v>70</v>
      </c>
      <c r="C26" s="42" t="s">
        <v>6</v>
      </c>
      <c r="D26" s="22"/>
      <c r="E26" s="9">
        <f t="shared" si="0"/>
        <v>0</v>
      </c>
      <c r="F26" s="24"/>
      <c r="G26" s="9">
        <f t="shared" si="1"/>
        <v>0</v>
      </c>
      <c r="H26" s="24"/>
      <c r="I26" s="9">
        <f t="shared" si="2"/>
        <v>0</v>
      </c>
      <c r="J26" s="24"/>
      <c r="K26" s="32">
        <f t="shared" si="3"/>
        <v>0</v>
      </c>
      <c r="L26" s="24"/>
      <c r="M26" s="26">
        <f t="shared" si="4"/>
        <v>0</v>
      </c>
      <c r="N26" s="13">
        <v>168862</v>
      </c>
    </row>
    <row r="27" spans="1:14" ht="15.75" customHeight="1">
      <c r="A27" s="36" t="s">
        <v>213</v>
      </c>
      <c r="B27" s="1" t="s">
        <v>71</v>
      </c>
      <c r="C27" s="42" t="s">
        <v>6</v>
      </c>
      <c r="D27" s="22"/>
      <c r="E27" s="9">
        <f t="shared" si="0"/>
        <v>0</v>
      </c>
      <c r="F27" s="24"/>
      <c r="G27" s="9">
        <f t="shared" si="1"/>
        <v>0</v>
      </c>
      <c r="H27" s="24"/>
      <c r="I27" s="9">
        <f t="shared" si="2"/>
        <v>0</v>
      </c>
      <c r="J27" s="24"/>
      <c r="K27" s="32">
        <f t="shared" si="3"/>
        <v>0</v>
      </c>
      <c r="L27" s="24"/>
      <c r="M27" s="26">
        <f t="shared" si="4"/>
        <v>0</v>
      </c>
      <c r="N27" s="13">
        <v>101190</v>
      </c>
    </row>
    <row r="28" spans="1:14" ht="15.75">
      <c r="A28" s="36" t="s">
        <v>72</v>
      </c>
      <c r="B28" s="1" t="s">
        <v>73</v>
      </c>
      <c r="C28" s="42" t="s">
        <v>6</v>
      </c>
      <c r="D28" s="22"/>
      <c r="E28" s="9">
        <f t="shared" si="0"/>
        <v>0</v>
      </c>
      <c r="F28" s="24"/>
      <c r="G28" s="9">
        <f t="shared" si="1"/>
        <v>0</v>
      </c>
      <c r="H28" s="24"/>
      <c r="I28" s="9">
        <f t="shared" si="2"/>
        <v>0</v>
      </c>
      <c r="J28" s="24"/>
      <c r="K28" s="32">
        <f t="shared" si="3"/>
        <v>0</v>
      </c>
      <c r="L28" s="24"/>
      <c r="M28" s="26">
        <f t="shared" si="4"/>
        <v>0</v>
      </c>
      <c r="N28" s="13">
        <v>125472</v>
      </c>
    </row>
    <row r="29" spans="1:14" ht="15.75">
      <c r="A29" s="36" t="s">
        <v>74</v>
      </c>
      <c r="B29" s="1" t="s">
        <v>75</v>
      </c>
      <c r="C29" s="42" t="s">
        <v>6</v>
      </c>
      <c r="D29" s="22"/>
      <c r="E29" s="9">
        <f t="shared" si="0"/>
        <v>0</v>
      </c>
      <c r="F29" s="24"/>
      <c r="G29" s="9">
        <f t="shared" si="1"/>
        <v>0</v>
      </c>
      <c r="H29" s="24"/>
      <c r="I29" s="9">
        <f t="shared" si="2"/>
        <v>0</v>
      </c>
      <c r="J29" s="24"/>
      <c r="K29" s="32">
        <f t="shared" si="3"/>
        <v>0</v>
      </c>
      <c r="L29" s="24"/>
      <c r="M29" s="26">
        <f t="shared" si="4"/>
        <v>0</v>
      </c>
      <c r="N29" s="13">
        <v>114781</v>
      </c>
    </row>
    <row r="30" spans="1:14" ht="15.75">
      <c r="A30" s="36" t="s">
        <v>76</v>
      </c>
      <c r="B30" s="1" t="s">
        <v>77</v>
      </c>
      <c r="C30" s="42" t="s">
        <v>6</v>
      </c>
      <c r="D30" s="22"/>
      <c r="E30" s="9">
        <f t="shared" si="0"/>
        <v>0</v>
      </c>
      <c r="F30" s="24"/>
      <c r="G30" s="9">
        <f t="shared" si="1"/>
        <v>0</v>
      </c>
      <c r="H30" s="24"/>
      <c r="I30" s="9">
        <f t="shared" si="2"/>
        <v>0</v>
      </c>
      <c r="J30" s="24"/>
      <c r="K30" s="32">
        <f t="shared" si="3"/>
        <v>0</v>
      </c>
      <c r="L30" s="24"/>
      <c r="M30" s="26">
        <f t="shared" si="4"/>
        <v>0</v>
      </c>
      <c r="N30" s="14">
        <v>0</v>
      </c>
    </row>
    <row r="31" spans="1:14" ht="15.75">
      <c r="A31" s="36" t="s">
        <v>78</v>
      </c>
      <c r="B31" s="1" t="s">
        <v>79</v>
      </c>
      <c r="C31" s="42" t="s">
        <v>6</v>
      </c>
      <c r="D31" s="22"/>
      <c r="E31" s="9">
        <f t="shared" si="0"/>
        <v>0</v>
      </c>
      <c r="F31" s="24"/>
      <c r="G31" s="9">
        <f t="shared" si="1"/>
        <v>0</v>
      </c>
      <c r="H31" s="24"/>
      <c r="I31" s="9">
        <f t="shared" si="2"/>
        <v>0</v>
      </c>
      <c r="J31" s="24"/>
      <c r="K31" s="32">
        <f t="shared" si="3"/>
        <v>0</v>
      </c>
      <c r="L31" s="24"/>
      <c r="M31" s="26">
        <f t="shared" si="4"/>
        <v>0</v>
      </c>
      <c r="N31" s="13">
        <v>29367</v>
      </c>
    </row>
    <row r="32" spans="1:14" ht="15.75">
      <c r="A32" s="36" t="s">
        <v>32</v>
      </c>
      <c r="B32" s="1" t="s">
        <v>33</v>
      </c>
      <c r="C32" s="42" t="s">
        <v>6</v>
      </c>
      <c r="D32" s="22"/>
      <c r="E32" s="9">
        <f t="shared" si="0"/>
        <v>0</v>
      </c>
      <c r="F32" s="24"/>
      <c r="G32" s="9">
        <f t="shared" si="1"/>
        <v>0</v>
      </c>
      <c r="H32" s="24"/>
      <c r="I32" s="9">
        <f t="shared" si="2"/>
        <v>0</v>
      </c>
      <c r="J32" s="24"/>
      <c r="K32" s="32">
        <f t="shared" si="3"/>
        <v>0</v>
      </c>
      <c r="L32" s="24"/>
      <c r="M32" s="26">
        <f t="shared" si="4"/>
        <v>0</v>
      </c>
      <c r="N32" s="13">
        <v>779147</v>
      </c>
    </row>
    <row r="33" spans="1:14" ht="15.75">
      <c r="A33" s="36" t="s">
        <v>34</v>
      </c>
      <c r="B33" s="1" t="s">
        <v>35</v>
      </c>
      <c r="C33" s="42" t="s">
        <v>6</v>
      </c>
      <c r="D33" s="22"/>
      <c r="E33" s="9">
        <f t="shared" si="0"/>
        <v>0</v>
      </c>
      <c r="F33" s="24"/>
      <c r="G33" s="9">
        <f t="shared" si="1"/>
        <v>0</v>
      </c>
      <c r="H33" s="24"/>
      <c r="I33" s="9">
        <f t="shared" si="2"/>
        <v>0</v>
      </c>
      <c r="J33" s="24"/>
      <c r="K33" s="32">
        <f t="shared" si="3"/>
        <v>0</v>
      </c>
      <c r="L33" s="24"/>
      <c r="M33" s="26">
        <f t="shared" si="4"/>
        <v>0</v>
      </c>
      <c r="N33" s="13">
        <v>723804</v>
      </c>
    </row>
    <row r="34" spans="1:14" ht="15.75">
      <c r="A34" s="36" t="s">
        <v>36</v>
      </c>
      <c r="B34" s="1" t="s">
        <v>37</v>
      </c>
      <c r="C34" s="42" t="s">
        <v>6</v>
      </c>
      <c r="D34" s="22"/>
      <c r="E34" s="9">
        <f t="shared" si="0"/>
        <v>0</v>
      </c>
      <c r="F34" s="24"/>
      <c r="G34" s="9">
        <f t="shared" si="1"/>
        <v>0</v>
      </c>
      <c r="H34" s="24"/>
      <c r="I34" s="9">
        <f t="shared" si="2"/>
        <v>0</v>
      </c>
      <c r="J34" s="24"/>
      <c r="K34" s="32">
        <f t="shared" si="3"/>
        <v>0</v>
      </c>
      <c r="L34" s="24"/>
      <c r="M34" s="26">
        <f t="shared" si="4"/>
        <v>0</v>
      </c>
      <c r="N34" s="14">
        <v>0</v>
      </c>
    </row>
    <row r="35" spans="1:14" ht="15.75">
      <c r="A35" s="36" t="s">
        <v>38</v>
      </c>
      <c r="B35" s="1" t="s">
        <v>39</v>
      </c>
      <c r="C35" s="42" t="s">
        <v>6</v>
      </c>
      <c r="D35" s="22"/>
      <c r="E35" s="9">
        <f t="shared" si="0"/>
        <v>0</v>
      </c>
      <c r="F35" s="24"/>
      <c r="G35" s="9">
        <f t="shared" si="1"/>
        <v>0</v>
      </c>
      <c r="H35" s="24"/>
      <c r="I35" s="9">
        <f t="shared" si="2"/>
        <v>0</v>
      </c>
      <c r="J35" s="24"/>
      <c r="K35" s="32">
        <f t="shared" si="3"/>
        <v>0</v>
      </c>
      <c r="L35" s="24"/>
      <c r="M35" s="26">
        <f t="shared" si="4"/>
        <v>0</v>
      </c>
      <c r="N35" s="13">
        <v>163915</v>
      </c>
    </row>
    <row r="36" spans="1:14" ht="15.75">
      <c r="A36" s="36" t="s">
        <v>40</v>
      </c>
      <c r="B36" s="1" t="s">
        <v>41</v>
      </c>
      <c r="C36" s="42" t="s">
        <v>6</v>
      </c>
      <c r="D36" s="22"/>
      <c r="E36" s="9">
        <f t="shared" si="0"/>
        <v>0</v>
      </c>
      <c r="F36" s="24"/>
      <c r="G36" s="9">
        <f t="shared" si="1"/>
        <v>0</v>
      </c>
      <c r="H36" s="24"/>
      <c r="I36" s="9">
        <f t="shared" si="2"/>
        <v>0</v>
      </c>
      <c r="J36" s="24"/>
      <c r="K36" s="32">
        <f t="shared" si="3"/>
        <v>0</v>
      </c>
      <c r="L36" s="24"/>
      <c r="M36" s="26">
        <f t="shared" si="4"/>
        <v>0</v>
      </c>
      <c r="N36" s="13">
        <v>159472</v>
      </c>
    </row>
    <row r="37" spans="1:14" ht="15.75">
      <c r="A37" s="36" t="s">
        <v>42</v>
      </c>
      <c r="B37" s="1" t="s">
        <v>43</v>
      </c>
      <c r="C37" s="42" t="s">
        <v>6</v>
      </c>
      <c r="D37" s="22"/>
      <c r="E37" s="9">
        <f t="shared" si="0"/>
        <v>0</v>
      </c>
      <c r="F37" s="24"/>
      <c r="G37" s="9">
        <f t="shared" si="1"/>
        <v>0</v>
      </c>
      <c r="H37" s="24"/>
      <c r="I37" s="9">
        <f t="shared" si="2"/>
        <v>0</v>
      </c>
      <c r="J37" s="24"/>
      <c r="K37" s="32">
        <f t="shared" si="3"/>
        <v>0</v>
      </c>
      <c r="L37" s="24"/>
      <c r="M37" s="26">
        <f t="shared" si="4"/>
        <v>0</v>
      </c>
      <c r="N37" s="13">
        <v>145965</v>
      </c>
    </row>
    <row r="38" spans="1:14" ht="15.75">
      <c r="A38" s="36" t="s">
        <v>44</v>
      </c>
      <c r="B38" s="1" t="s">
        <v>45</v>
      </c>
      <c r="C38" s="42" t="s">
        <v>6</v>
      </c>
      <c r="D38" s="22"/>
      <c r="E38" s="9">
        <f t="shared" si="0"/>
        <v>0</v>
      </c>
      <c r="F38" s="24"/>
      <c r="G38" s="9">
        <f t="shared" si="1"/>
        <v>0</v>
      </c>
      <c r="H38" s="24"/>
      <c r="I38" s="9">
        <f t="shared" si="2"/>
        <v>0</v>
      </c>
      <c r="J38" s="24"/>
      <c r="K38" s="32">
        <f t="shared" si="3"/>
        <v>0</v>
      </c>
      <c r="L38" s="24"/>
      <c r="M38" s="26">
        <f t="shared" si="4"/>
        <v>0</v>
      </c>
      <c r="N38" s="13">
        <v>103099</v>
      </c>
    </row>
    <row r="39" spans="1:14" ht="15.75">
      <c r="A39" s="36" t="s">
        <v>46</v>
      </c>
      <c r="B39" s="1" t="s">
        <v>47</v>
      </c>
      <c r="C39" s="42" t="s">
        <v>6</v>
      </c>
      <c r="D39" s="22"/>
      <c r="E39" s="9">
        <f t="shared" si="0"/>
        <v>0</v>
      </c>
      <c r="F39" s="24"/>
      <c r="G39" s="9">
        <f t="shared" si="1"/>
        <v>0</v>
      </c>
      <c r="H39" s="24"/>
      <c r="I39" s="9">
        <f t="shared" si="2"/>
        <v>0</v>
      </c>
      <c r="J39" s="24"/>
      <c r="K39" s="32">
        <f t="shared" si="3"/>
        <v>0</v>
      </c>
      <c r="L39" s="24"/>
      <c r="M39" s="26">
        <f t="shared" si="4"/>
        <v>0</v>
      </c>
      <c r="N39" s="13">
        <v>162094</v>
      </c>
    </row>
    <row r="40" spans="1:14" ht="15.75">
      <c r="A40" s="36" t="s">
        <v>48</v>
      </c>
      <c r="B40" s="1" t="s">
        <v>49</v>
      </c>
      <c r="C40" s="42" t="s">
        <v>6</v>
      </c>
      <c r="D40" s="22"/>
      <c r="E40" s="9">
        <f t="shared" si="0"/>
        <v>0</v>
      </c>
      <c r="F40" s="24"/>
      <c r="G40" s="9">
        <f t="shared" si="1"/>
        <v>0</v>
      </c>
      <c r="H40" s="24"/>
      <c r="I40" s="9">
        <f t="shared" si="2"/>
        <v>0</v>
      </c>
      <c r="J40" s="24"/>
      <c r="K40" s="32">
        <f t="shared" si="3"/>
        <v>0</v>
      </c>
      <c r="L40" s="24"/>
      <c r="M40" s="26">
        <f t="shared" si="4"/>
        <v>0</v>
      </c>
      <c r="N40" s="13">
        <v>117569</v>
      </c>
    </row>
    <row r="41" spans="1:14" ht="15.75">
      <c r="A41" s="36" t="s">
        <v>50</v>
      </c>
      <c r="B41" s="1" t="s">
        <v>51</v>
      </c>
      <c r="C41" s="42" t="s">
        <v>6</v>
      </c>
      <c r="D41" s="22"/>
      <c r="E41" s="9">
        <f t="shared" si="0"/>
        <v>0</v>
      </c>
      <c r="F41" s="24"/>
      <c r="G41" s="9">
        <f t="shared" si="1"/>
        <v>0</v>
      </c>
      <c r="H41" s="24"/>
      <c r="I41" s="9">
        <f t="shared" si="2"/>
        <v>0</v>
      </c>
      <c r="J41" s="24"/>
      <c r="K41" s="32">
        <f t="shared" si="3"/>
        <v>0</v>
      </c>
      <c r="L41" s="24"/>
      <c r="M41" s="26">
        <f t="shared" si="4"/>
        <v>0</v>
      </c>
      <c r="N41" s="13">
        <v>155429</v>
      </c>
    </row>
    <row r="42" spans="1:14" ht="15.75">
      <c r="A42" s="36" t="s">
        <v>52</v>
      </c>
      <c r="B42" s="1" t="s">
        <v>53</v>
      </c>
      <c r="C42" s="42" t="s">
        <v>6</v>
      </c>
      <c r="D42" s="22"/>
      <c r="E42" s="9">
        <f t="shared" si="0"/>
        <v>0</v>
      </c>
      <c r="F42" s="24"/>
      <c r="G42" s="9">
        <f t="shared" si="1"/>
        <v>0</v>
      </c>
      <c r="H42" s="24"/>
      <c r="I42" s="9">
        <f t="shared" si="2"/>
        <v>0</v>
      </c>
      <c r="J42" s="24"/>
      <c r="K42" s="32">
        <f t="shared" si="3"/>
        <v>0</v>
      </c>
      <c r="L42" s="24"/>
      <c r="M42" s="26">
        <f t="shared" si="4"/>
        <v>0</v>
      </c>
      <c r="N42" s="14">
        <v>0</v>
      </c>
    </row>
    <row r="43" spans="1:14" ht="15.75">
      <c r="A43" s="36" t="s">
        <v>54</v>
      </c>
      <c r="B43" s="1" t="s">
        <v>55</v>
      </c>
      <c r="C43" s="42" t="s">
        <v>6</v>
      </c>
      <c r="D43" s="22"/>
      <c r="E43" s="9">
        <f t="shared" si="0"/>
        <v>0</v>
      </c>
      <c r="F43" s="24"/>
      <c r="G43" s="9">
        <f t="shared" si="1"/>
        <v>0</v>
      </c>
      <c r="H43" s="24"/>
      <c r="I43" s="9">
        <f t="shared" si="2"/>
        <v>0</v>
      </c>
      <c r="J43" s="24"/>
      <c r="K43" s="32">
        <f t="shared" si="3"/>
        <v>0</v>
      </c>
      <c r="L43" s="24"/>
      <c r="M43" s="26">
        <f t="shared" si="4"/>
        <v>0</v>
      </c>
      <c r="N43" s="13">
        <v>410704</v>
      </c>
    </row>
    <row r="44" spans="1:14" ht="15.75">
      <c r="A44" s="36" t="s">
        <v>56</v>
      </c>
      <c r="B44" s="1" t="s">
        <v>57</v>
      </c>
      <c r="C44" s="42" t="s">
        <v>6</v>
      </c>
      <c r="D44" s="22"/>
      <c r="E44" s="9">
        <f t="shared" si="0"/>
        <v>0</v>
      </c>
      <c r="F44" s="24"/>
      <c r="G44" s="9">
        <f t="shared" si="1"/>
        <v>0</v>
      </c>
      <c r="H44" s="24"/>
      <c r="I44" s="9">
        <f t="shared" si="2"/>
        <v>0</v>
      </c>
      <c r="J44" s="24"/>
      <c r="K44" s="32">
        <f t="shared" si="3"/>
        <v>0</v>
      </c>
      <c r="L44" s="24"/>
      <c r="M44" s="26">
        <f t="shared" si="4"/>
        <v>0</v>
      </c>
      <c r="N44" s="13">
        <v>106802</v>
      </c>
    </row>
    <row r="45" spans="1:14" ht="15.75">
      <c r="A45" s="37" t="s">
        <v>188</v>
      </c>
      <c r="B45" s="1" t="s">
        <v>80</v>
      </c>
      <c r="C45" s="42" t="s">
        <v>6</v>
      </c>
      <c r="D45" s="22"/>
      <c r="E45" s="9">
        <f t="shared" si="0"/>
        <v>0</v>
      </c>
      <c r="F45" s="24"/>
      <c r="G45" s="9">
        <f t="shared" si="1"/>
        <v>0</v>
      </c>
      <c r="H45" s="24"/>
      <c r="I45" s="9">
        <f t="shared" si="2"/>
        <v>0</v>
      </c>
      <c r="J45" s="24"/>
      <c r="K45" s="32">
        <f t="shared" si="3"/>
        <v>0</v>
      </c>
      <c r="L45" s="24"/>
      <c r="M45" s="26">
        <f t="shared" si="4"/>
        <v>0</v>
      </c>
      <c r="N45" s="13">
        <v>639220</v>
      </c>
    </row>
    <row r="46" spans="1:14" ht="15.75">
      <c r="A46" s="36" t="s">
        <v>181</v>
      </c>
      <c r="B46" s="1" t="s">
        <v>182</v>
      </c>
      <c r="C46" s="42" t="s">
        <v>6</v>
      </c>
      <c r="D46" s="22"/>
      <c r="E46" s="9">
        <f t="shared" si="0"/>
        <v>0</v>
      </c>
      <c r="F46" s="24"/>
      <c r="G46" s="9">
        <f t="shared" si="1"/>
        <v>0</v>
      </c>
      <c r="H46" s="24"/>
      <c r="I46" s="9">
        <f t="shared" si="2"/>
        <v>0</v>
      </c>
      <c r="J46" s="24"/>
      <c r="K46" s="32">
        <f t="shared" si="3"/>
        <v>0</v>
      </c>
      <c r="L46" s="24"/>
      <c r="M46" s="26">
        <f t="shared" si="4"/>
        <v>0</v>
      </c>
      <c r="N46" s="13">
        <v>137500</v>
      </c>
    </row>
    <row r="47" spans="1:14" ht="15.75">
      <c r="A47" s="36" t="s">
        <v>183</v>
      </c>
      <c r="B47" s="1" t="s">
        <v>184</v>
      </c>
      <c r="C47" s="42" t="s">
        <v>6</v>
      </c>
      <c r="D47" s="22"/>
      <c r="E47" s="9">
        <f t="shared" si="0"/>
        <v>0</v>
      </c>
      <c r="F47" s="24"/>
      <c r="G47" s="9">
        <f t="shared" si="1"/>
        <v>0</v>
      </c>
      <c r="H47" s="24"/>
      <c r="I47" s="9">
        <f t="shared" si="2"/>
        <v>0</v>
      </c>
      <c r="J47" s="24"/>
      <c r="K47" s="32">
        <f t="shared" si="3"/>
        <v>0</v>
      </c>
      <c r="L47" s="24"/>
      <c r="M47" s="26">
        <f t="shared" si="4"/>
        <v>0</v>
      </c>
      <c r="N47" s="13">
        <v>69491</v>
      </c>
    </row>
    <row r="48" spans="1:14" ht="15.75">
      <c r="A48" s="36" t="s">
        <v>185</v>
      </c>
      <c r="B48" s="1" t="s">
        <v>186</v>
      </c>
      <c r="C48" s="42" t="s">
        <v>6</v>
      </c>
      <c r="D48" s="22"/>
      <c r="E48" s="9">
        <f t="shared" si="0"/>
        <v>0</v>
      </c>
      <c r="F48" s="24"/>
      <c r="G48" s="9">
        <f t="shared" si="1"/>
        <v>0</v>
      </c>
      <c r="H48" s="24"/>
      <c r="I48" s="9">
        <f t="shared" si="2"/>
        <v>0</v>
      </c>
      <c r="J48" s="24"/>
      <c r="K48" s="32">
        <f t="shared" si="3"/>
        <v>0</v>
      </c>
      <c r="L48" s="24"/>
      <c r="M48" s="26">
        <f t="shared" si="4"/>
        <v>0</v>
      </c>
      <c r="N48" s="13">
        <v>224000</v>
      </c>
    </row>
    <row r="49" spans="1:14" ht="15.75">
      <c r="A49" s="36" t="s">
        <v>81</v>
      </c>
      <c r="B49" s="1" t="s">
        <v>82</v>
      </c>
      <c r="C49" s="42" t="s">
        <v>6</v>
      </c>
      <c r="D49" s="22"/>
      <c r="E49" s="9">
        <f t="shared" si="0"/>
        <v>0</v>
      </c>
      <c r="F49" s="24"/>
      <c r="G49" s="9">
        <f t="shared" si="1"/>
        <v>0</v>
      </c>
      <c r="H49" s="24"/>
      <c r="I49" s="9">
        <f t="shared" si="2"/>
        <v>0</v>
      </c>
      <c r="J49" s="24"/>
      <c r="K49" s="32">
        <f t="shared" si="3"/>
        <v>0</v>
      </c>
      <c r="L49" s="24"/>
      <c r="M49" s="26">
        <f t="shared" si="4"/>
        <v>0</v>
      </c>
      <c r="N49" s="13">
        <v>59876</v>
      </c>
    </row>
    <row r="50" spans="1:14" ht="15.75">
      <c r="A50" s="36" t="s">
        <v>83</v>
      </c>
      <c r="B50" s="1" t="s">
        <v>84</v>
      </c>
      <c r="C50" s="42" t="s">
        <v>6</v>
      </c>
      <c r="D50" s="22"/>
      <c r="E50" s="9">
        <f t="shared" si="0"/>
        <v>0</v>
      </c>
      <c r="F50" s="24"/>
      <c r="G50" s="9">
        <f t="shared" si="1"/>
        <v>0</v>
      </c>
      <c r="H50" s="24"/>
      <c r="I50" s="9">
        <f t="shared" si="2"/>
        <v>0</v>
      </c>
      <c r="J50" s="24"/>
      <c r="K50" s="32">
        <f t="shared" si="3"/>
        <v>0</v>
      </c>
      <c r="L50" s="24"/>
      <c r="M50" s="26">
        <f t="shared" si="4"/>
        <v>0</v>
      </c>
      <c r="N50" s="13">
        <v>57436</v>
      </c>
    </row>
    <row r="51" spans="1:14" ht="15.75">
      <c r="A51" s="36" t="s">
        <v>85</v>
      </c>
      <c r="B51" s="1" t="s">
        <v>86</v>
      </c>
      <c r="C51" s="42" t="s">
        <v>6</v>
      </c>
      <c r="D51" s="22"/>
      <c r="E51" s="9">
        <f t="shared" si="0"/>
        <v>0</v>
      </c>
      <c r="F51" s="24"/>
      <c r="G51" s="9">
        <f t="shared" si="1"/>
        <v>0</v>
      </c>
      <c r="H51" s="24"/>
      <c r="I51" s="9">
        <f t="shared" si="2"/>
        <v>0</v>
      </c>
      <c r="J51" s="24"/>
      <c r="K51" s="32">
        <f t="shared" si="3"/>
        <v>0</v>
      </c>
      <c r="L51" s="24"/>
      <c r="M51" s="26">
        <f t="shared" si="4"/>
        <v>0</v>
      </c>
      <c r="N51" s="13">
        <v>532543</v>
      </c>
    </row>
    <row r="52" spans="1:14" ht="15.75">
      <c r="A52" s="36" t="s">
        <v>87</v>
      </c>
      <c r="B52" s="1" t="s">
        <v>88</v>
      </c>
      <c r="C52" s="42" t="s">
        <v>6</v>
      </c>
      <c r="D52" s="22"/>
      <c r="E52" s="9">
        <f t="shared" si="0"/>
        <v>0</v>
      </c>
      <c r="F52" s="24"/>
      <c r="G52" s="9">
        <f t="shared" si="1"/>
        <v>0</v>
      </c>
      <c r="H52" s="24"/>
      <c r="I52" s="9">
        <f t="shared" si="2"/>
        <v>0</v>
      </c>
      <c r="J52" s="24"/>
      <c r="K52" s="32">
        <f t="shared" si="3"/>
        <v>0</v>
      </c>
      <c r="L52" s="24"/>
      <c r="M52" s="26">
        <f t="shared" si="4"/>
        <v>0</v>
      </c>
      <c r="N52" s="14">
        <v>0</v>
      </c>
    </row>
    <row r="53" spans="1:14" ht="15.75">
      <c r="A53" s="36" t="s">
        <v>89</v>
      </c>
      <c r="B53" s="1" t="s">
        <v>90</v>
      </c>
      <c r="C53" s="42" t="s">
        <v>6</v>
      </c>
      <c r="D53" s="22"/>
      <c r="E53" s="9">
        <f t="shared" si="0"/>
        <v>0</v>
      </c>
      <c r="F53" s="24"/>
      <c r="G53" s="9">
        <f t="shared" si="1"/>
        <v>0</v>
      </c>
      <c r="H53" s="24"/>
      <c r="I53" s="9">
        <f t="shared" si="2"/>
        <v>0</v>
      </c>
      <c r="J53" s="24"/>
      <c r="K53" s="32">
        <f t="shared" si="3"/>
        <v>0</v>
      </c>
      <c r="L53" s="24"/>
      <c r="M53" s="26">
        <f t="shared" si="4"/>
        <v>0</v>
      </c>
      <c r="N53" s="13">
        <v>507446</v>
      </c>
    </row>
    <row r="54" spans="1:14" ht="15.75">
      <c r="A54" s="36" t="s">
        <v>91</v>
      </c>
      <c r="B54" s="1" t="s">
        <v>92</v>
      </c>
      <c r="C54" s="42" t="s">
        <v>6</v>
      </c>
      <c r="D54" s="22"/>
      <c r="E54" s="9">
        <f t="shared" si="0"/>
        <v>0</v>
      </c>
      <c r="F54" s="24"/>
      <c r="G54" s="9">
        <f t="shared" si="1"/>
        <v>0</v>
      </c>
      <c r="H54" s="24"/>
      <c r="I54" s="9">
        <f t="shared" si="2"/>
        <v>0</v>
      </c>
      <c r="J54" s="24"/>
      <c r="K54" s="32">
        <f t="shared" si="3"/>
        <v>0</v>
      </c>
      <c r="L54" s="24"/>
      <c r="M54" s="26">
        <f t="shared" si="4"/>
        <v>0</v>
      </c>
      <c r="N54" s="14">
        <v>0</v>
      </c>
    </row>
    <row r="55" spans="1:14" ht="15.75">
      <c r="A55" s="36" t="s">
        <v>93</v>
      </c>
      <c r="B55" s="1" t="s">
        <v>94</v>
      </c>
      <c r="C55" s="42" t="s">
        <v>6</v>
      </c>
      <c r="D55" s="22"/>
      <c r="E55" s="9">
        <f t="shared" si="0"/>
        <v>0</v>
      </c>
      <c r="F55" s="24"/>
      <c r="G55" s="9">
        <f t="shared" si="1"/>
        <v>0</v>
      </c>
      <c r="H55" s="24"/>
      <c r="I55" s="9">
        <f t="shared" si="2"/>
        <v>0</v>
      </c>
      <c r="J55" s="24"/>
      <c r="K55" s="32">
        <f t="shared" si="3"/>
        <v>0</v>
      </c>
      <c r="L55" s="24"/>
      <c r="M55" s="26">
        <f t="shared" si="4"/>
        <v>0</v>
      </c>
      <c r="N55" s="14">
        <v>0</v>
      </c>
    </row>
    <row r="56" spans="1:14" ht="15.75">
      <c r="A56" s="36" t="s">
        <v>95</v>
      </c>
      <c r="B56" s="1" t="s">
        <v>96</v>
      </c>
      <c r="C56" s="42" t="s">
        <v>6</v>
      </c>
      <c r="D56" s="22"/>
      <c r="E56" s="9">
        <f t="shared" si="0"/>
        <v>0</v>
      </c>
      <c r="F56" s="24"/>
      <c r="G56" s="9">
        <f t="shared" si="1"/>
        <v>0</v>
      </c>
      <c r="H56" s="24"/>
      <c r="I56" s="9">
        <f t="shared" si="2"/>
        <v>0</v>
      </c>
      <c r="J56" s="24"/>
      <c r="K56" s="32">
        <f t="shared" si="3"/>
        <v>0</v>
      </c>
      <c r="L56" s="24"/>
      <c r="M56" s="26">
        <f t="shared" si="4"/>
        <v>0</v>
      </c>
      <c r="N56" s="14">
        <v>0</v>
      </c>
    </row>
    <row r="57" spans="1:14" ht="15.75">
      <c r="A57" s="36" t="s">
        <v>97</v>
      </c>
      <c r="B57" s="1" t="s">
        <v>98</v>
      </c>
      <c r="C57" s="42" t="s">
        <v>6</v>
      </c>
      <c r="D57" s="22"/>
      <c r="E57" s="9">
        <f t="shared" si="0"/>
        <v>0</v>
      </c>
      <c r="F57" s="24"/>
      <c r="G57" s="9">
        <f t="shared" si="1"/>
        <v>0</v>
      </c>
      <c r="H57" s="24"/>
      <c r="I57" s="9">
        <f t="shared" si="2"/>
        <v>0</v>
      </c>
      <c r="J57" s="24"/>
      <c r="K57" s="32">
        <f t="shared" si="3"/>
        <v>0</v>
      </c>
      <c r="L57" s="24"/>
      <c r="M57" s="26">
        <f t="shared" si="4"/>
        <v>0</v>
      </c>
      <c r="N57" s="13">
        <v>428349</v>
      </c>
    </row>
    <row r="58" spans="1:14" ht="15.75">
      <c r="A58" s="36" t="s">
        <v>99</v>
      </c>
      <c r="B58" s="1" t="s">
        <v>100</v>
      </c>
      <c r="C58" s="42" t="s">
        <v>6</v>
      </c>
      <c r="D58" s="22"/>
      <c r="E58" s="9">
        <f t="shared" si="0"/>
        <v>0</v>
      </c>
      <c r="F58" s="24"/>
      <c r="G58" s="9">
        <f t="shared" si="1"/>
        <v>0</v>
      </c>
      <c r="H58" s="24"/>
      <c r="I58" s="9">
        <f t="shared" si="2"/>
        <v>0</v>
      </c>
      <c r="J58" s="24"/>
      <c r="K58" s="32">
        <f t="shared" si="3"/>
        <v>0</v>
      </c>
      <c r="L58" s="24"/>
      <c r="M58" s="26">
        <f t="shared" si="4"/>
        <v>0</v>
      </c>
      <c r="N58" s="13">
        <v>378997</v>
      </c>
    </row>
    <row r="59" spans="1:14" ht="15.75">
      <c r="A59" s="36" t="s">
        <v>101</v>
      </c>
      <c r="B59" s="1" t="s">
        <v>102</v>
      </c>
      <c r="C59" s="42" t="s">
        <v>6</v>
      </c>
      <c r="D59" s="22"/>
      <c r="E59" s="9">
        <f t="shared" si="0"/>
        <v>0</v>
      </c>
      <c r="F59" s="24"/>
      <c r="G59" s="9">
        <f t="shared" si="1"/>
        <v>0</v>
      </c>
      <c r="H59" s="24"/>
      <c r="I59" s="9">
        <f t="shared" si="2"/>
        <v>0</v>
      </c>
      <c r="J59" s="24"/>
      <c r="K59" s="32">
        <f t="shared" si="3"/>
        <v>0</v>
      </c>
      <c r="L59" s="24"/>
      <c r="M59" s="26">
        <f t="shared" si="4"/>
        <v>0</v>
      </c>
      <c r="N59" s="13">
        <v>793754</v>
      </c>
    </row>
    <row r="60" spans="1:14" ht="15.75">
      <c r="A60" s="36" t="s">
        <v>103</v>
      </c>
      <c r="B60" s="1" t="s">
        <v>104</v>
      </c>
      <c r="C60" s="42" t="s">
        <v>6</v>
      </c>
      <c r="D60" s="22"/>
      <c r="E60" s="9">
        <f t="shared" si="0"/>
        <v>0</v>
      </c>
      <c r="F60" s="24"/>
      <c r="G60" s="9">
        <f t="shared" si="1"/>
        <v>0</v>
      </c>
      <c r="H60" s="24"/>
      <c r="I60" s="9">
        <f t="shared" si="2"/>
        <v>0</v>
      </c>
      <c r="J60" s="24"/>
      <c r="K60" s="32">
        <f t="shared" si="3"/>
        <v>0</v>
      </c>
      <c r="L60" s="24"/>
      <c r="M60" s="26">
        <f t="shared" si="4"/>
        <v>0</v>
      </c>
      <c r="N60" s="14">
        <v>0</v>
      </c>
    </row>
    <row r="61" spans="1:14" ht="15.75">
      <c r="A61" s="36" t="s">
        <v>105</v>
      </c>
      <c r="B61" s="1" t="s">
        <v>106</v>
      </c>
      <c r="C61" s="42" t="s">
        <v>6</v>
      </c>
      <c r="D61" s="22"/>
      <c r="E61" s="9">
        <f t="shared" si="0"/>
        <v>0</v>
      </c>
      <c r="F61" s="24"/>
      <c r="G61" s="9">
        <f t="shared" si="1"/>
        <v>0</v>
      </c>
      <c r="H61" s="24"/>
      <c r="I61" s="9">
        <f t="shared" si="2"/>
        <v>0</v>
      </c>
      <c r="J61" s="24"/>
      <c r="K61" s="32">
        <f t="shared" si="3"/>
        <v>0</v>
      </c>
      <c r="L61" s="24"/>
      <c r="M61" s="26">
        <f t="shared" si="4"/>
        <v>0</v>
      </c>
      <c r="N61" s="13">
        <v>1885775</v>
      </c>
    </row>
    <row r="62" spans="1:14" ht="15.75">
      <c r="A62" s="36" t="s">
        <v>107</v>
      </c>
      <c r="B62" s="1" t="s">
        <v>108</v>
      </c>
      <c r="C62" s="42" t="s">
        <v>6</v>
      </c>
      <c r="D62" s="22"/>
      <c r="E62" s="9">
        <f t="shared" si="0"/>
        <v>0</v>
      </c>
      <c r="F62" s="24"/>
      <c r="G62" s="9">
        <f t="shared" si="1"/>
        <v>0</v>
      </c>
      <c r="H62" s="24"/>
      <c r="I62" s="9">
        <f t="shared" si="2"/>
        <v>0</v>
      </c>
      <c r="J62" s="24"/>
      <c r="K62" s="32">
        <f t="shared" si="3"/>
        <v>0</v>
      </c>
      <c r="L62" s="24"/>
      <c r="M62" s="26">
        <f t="shared" si="4"/>
        <v>0</v>
      </c>
      <c r="N62" s="13">
        <v>1420969</v>
      </c>
    </row>
    <row r="63" spans="1:14" ht="15.75" customHeight="1">
      <c r="A63" s="36" t="s">
        <v>109</v>
      </c>
      <c r="B63" s="1" t="s">
        <v>110</v>
      </c>
      <c r="C63" s="42" t="s">
        <v>6</v>
      </c>
      <c r="D63" s="22"/>
      <c r="E63" s="9">
        <f t="shared" si="0"/>
        <v>0</v>
      </c>
      <c r="F63" s="24"/>
      <c r="G63" s="9">
        <f t="shared" si="1"/>
        <v>0</v>
      </c>
      <c r="H63" s="24"/>
      <c r="I63" s="9">
        <f t="shared" si="2"/>
        <v>0</v>
      </c>
      <c r="J63" s="24"/>
      <c r="K63" s="32">
        <f t="shared" si="3"/>
        <v>0</v>
      </c>
      <c r="L63" s="24"/>
      <c r="M63" s="26">
        <f t="shared" si="4"/>
        <v>0</v>
      </c>
      <c r="N63" s="13">
        <v>6661712</v>
      </c>
    </row>
    <row r="64" spans="1:14" ht="15.75">
      <c r="A64" s="36" t="s">
        <v>111</v>
      </c>
      <c r="B64" s="1" t="s">
        <v>112</v>
      </c>
      <c r="C64" s="42" t="s">
        <v>6</v>
      </c>
      <c r="D64" s="22"/>
      <c r="E64" s="9">
        <f t="shared" si="0"/>
        <v>0</v>
      </c>
      <c r="F64" s="24"/>
      <c r="G64" s="9">
        <f t="shared" si="1"/>
        <v>0</v>
      </c>
      <c r="H64" s="24"/>
      <c r="I64" s="9">
        <f t="shared" si="2"/>
        <v>0</v>
      </c>
      <c r="J64" s="24"/>
      <c r="K64" s="32">
        <f t="shared" si="3"/>
        <v>0</v>
      </c>
      <c r="L64" s="24"/>
      <c r="M64" s="26">
        <f t="shared" si="4"/>
        <v>0</v>
      </c>
      <c r="N64" s="13">
        <v>422737</v>
      </c>
    </row>
    <row r="65" spans="1:14" ht="15.75">
      <c r="A65" s="36" t="s">
        <v>113</v>
      </c>
      <c r="B65" s="1" t="s">
        <v>114</v>
      </c>
      <c r="C65" s="42" t="s">
        <v>115</v>
      </c>
      <c r="D65" s="22"/>
      <c r="E65" s="9">
        <f t="shared" si="0"/>
        <v>0</v>
      </c>
      <c r="F65" s="24"/>
      <c r="G65" s="9">
        <f t="shared" si="1"/>
        <v>0</v>
      </c>
      <c r="H65" s="24"/>
      <c r="I65" s="9">
        <f t="shared" si="2"/>
        <v>0</v>
      </c>
      <c r="J65" s="24"/>
      <c r="K65" s="32">
        <f t="shared" si="3"/>
        <v>0</v>
      </c>
      <c r="L65" s="24"/>
      <c r="M65" s="26">
        <f t="shared" si="4"/>
        <v>0</v>
      </c>
      <c r="N65" s="13">
        <v>1529311</v>
      </c>
    </row>
    <row r="66" spans="1:14" ht="15.75">
      <c r="A66" s="36" t="s">
        <v>116</v>
      </c>
      <c r="B66" s="1" t="s">
        <v>117</v>
      </c>
      <c r="C66" s="42" t="s">
        <v>118</v>
      </c>
      <c r="D66" s="22"/>
      <c r="E66" s="9">
        <f t="shared" si="0"/>
        <v>0</v>
      </c>
      <c r="F66" s="24"/>
      <c r="G66" s="9">
        <f t="shared" si="1"/>
        <v>0</v>
      </c>
      <c r="H66" s="24"/>
      <c r="I66" s="9">
        <f t="shared" si="2"/>
        <v>0</v>
      </c>
      <c r="J66" s="24"/>
      <c r="K66" s="32">
        <f t="shared" si="3"/>
        <v>0</v>
      </c>
      <c r="L66" s="24"/>
      <c r="M66" s="26">
        <f t="shared" si="4"/>
        <v>0</v>
      </c>
      <c r="N66" s="13">
        <v>48571</v>
      </c>
    </row>
    <row r="67" spans="1:14" ht="15.75">
      <c r="A67" s="36" t="s">
        <v>119</v>
      </c>
      <c r="B67" s="1" t="s">
        <v>120</v>
      </c>
      <c r="C67" s="42" t="s">
        <v>118</v>
      </c>
      <c r="D67" s="22"/>
      <c r="E67" s="9">
        <f aca="true" t="shared" si="5" ref="E67:E95">+D67*N67/1200/314.58</f>
        <v>0</v>
      </c>
      <c r="F67" s="24"/>
      <c r="G67" s="9">
        <f aca="true" t="shared" si="6" ref="G67:G95">+F67*N67/1200/314.58</f>
        <v>0</v>
      </c>
      <c r="H67" s="24"/>
      <c r="I67" s="9">
        <f aca="true" t="shared" si="7" ref="I67:I95">+H67*N67/1200/314.58</f>
        <v>0</v>
      </c>
      <c r="J67" s="24"/>
      <c r="K67" s="32">
        <f aca="true" t="shared" si="8" ref="K67:K95">+J67*N67/1200/314.58</f>
        <v>0</v>
      </c>
      <c r="L67" s="24"/>
      <c r="M67" s="26">
        <f aca="true" t="shared" si="9" ref="M67:M94">+L67*N67/1200/314.58</f>
        <v>0</v>
      </c>
      <c r="N67" s="13">
        <v>20599</v>
      </c>
    </row>
    <row r="68" spans="1:14" ht="15.75">
      <c r="A68" s="36" t="s">
        <v>121</v>
      </c>
      <c r="B68" s="1" t="s">
        <v>122</v>
      </c>
      <c r="C68" s="42" t="s">
        <v>118</v>
      </c>
      <c r="D68" s="22"/>
      <c r="E68" s="9">
        <f t="shared" si="5"/>
        <v>0</v>
      </c>
      <c r="F68" s="24"/>
      <c r="G68" s="9">
        <f t="shared" si="6"/>
        <v>0</v>
      </c>
      <c r="H68" s="24"/>
      <c r="I68" s="9">
        <f t="shared" si="7"/>
        <v>0</v>
      </c>
      <c r="J68" s="24"/>
      <c r="K68" s="32">
        <f t="shared" si="8"/>
        <v>0</v>
      </c>
      <c r="L68" s="24"/>
      <c r="M68" s="26">
        <f t="shared" si="9"/>
        <v>0</v>
      </c>
      <c r="N68" s="13">
        <v>13733</v>
      </c>
    </row>
    <row r="69" spans="1:14" ht="15.75">
      <c r="A69" s="36" t="s">
        <v>123</v>
      </c>
      <c r="B69" s="1" t="s">
        <v>124</v>
      </c>
      <c r="C69" s="42" t="s">
        <v>118</v>
      </c>
      <c r="D69" s="22"/>
      <c r="E69" s="9">
        <f t="shared" si="5"/>
        <v>0</v>
      </c>
      <c r="F69" s="24"/>
      <c r="G69" s="9">
        <f t="shared" si="6"/>
        <v>0</v>
      </c>
      <c r="H69" s="24"/>
      <c r="I69" s="9">
        <f t="shared" si="7"/>
        <v>0</v>
      </c>
      <c r="J69" s="24"/>
      <c r="K69" s="32">
        <f t="shared" si="8"/>
        <v>0</v>
      </c>
      <c r="L69" s="24"/>
      <c r="M69" s="26">
        <f t="shared" si="9"/>
        <v>0</v>
      </c>
      <c r="N69" s="13">
        <v>36630</v>
      </c>
    </row>
    <row r="70" spans="1:14" ht="15.75">
      <c r="A70" s="36" t="s">
        <v>125</v>
      </c>
      <c r="B70" s="1" t="s">
        <v>126</v>
      </c>
      <c r="C70" s="42" t="s">
        <v>118</v>
      </c>
      <c r="D70" s="22"/>
      <c r="E70" s="9">
        <f t="shared" si="5"/>
        <v>0</v>
      </c>
      <c r="F70" s="24"/>
      <c r="G70" s="9">
        <f t="shared" si="6"/>
        <v>0</v>
      </c>
      <c r="H70" s="24"/>
      <c r="I70" s="9">
        <f t="shared" si="7"/>
        <v>0</v>
      </c>
      <c r="J70" s="24"/>
      <c r="K70" s="32">
        <f t="shared" si="8"/>
        <v>0</v>
      </c>
      <c r="L70" s="24"/>
      <c r="M70" s="26">
        <f t="shared" si="9"/>
        <v>0</v>
      </c>
      <c r="N70" s="13">
        <v>18277</v>
      </c>
    </row>
    <row r="71" spans="1:14" ht="15.75">
      <c r="A71" s="36" t="s">
        <v>127</v>
      </c>
      <c r="B71" s="1" t="s">
        <v>128</v>
      </c>
      <c r="C71" s="42" t="s">
        <v>118</v>
      </c>
      <c r="D71" s="22"/>
      <c r="E71" s="9">
        <f t="shared" si="5"/>
        <v>0</v>
      </c>
      <c r="F71" s="24"/>
      <c r="G71" s="9">
        <f t="shared" si="6"/>
        <v>0</v>
      </c>
      <c r="H71" s="24"/>
      <c r="I71" s="9">
        <f t="shared" si="7"/>
        <v>0</v>
      </c>
      <c r="J71" s="24"/>
      <c r="K71" s="32">
        <f t="shared" si="8"/>
        <v>0</v>
      </c>
      <c r="L71" s="24"/>
      <c r="M71" s="26">
        <f t="shared" si="9"/>
        <v>0</v>
      </c>
      <c r="N71" s="13">
        <v>32204</v>
      </c>
    </row>
    <row r="72" spans="1:14" ht="15.75">
      <c r="A72" s="36" t="s">
        <v>129</v>
      </c>
      <c r="B72" s="1" t="s">
        <v>130</v>
      </c>
      <c r="C72" s="42" t="s">
        <v>118</v>
      </c>
      <c r="D72" s="22"/>
      <c r="E72" s="9">
        <f t="shared" si="5"/>
        <v>0</v>
      </c>
      <c r="F72" s="24"/>
      <c r="G72" s="9">
        <f t="shared" si="6"/>
        <v>0</v>
      </c>
      <c r="H72" s="24"/>
      <c r="I72" s="9">
        <f t="shared" si="7"/>
        <v>0</v>
      </c>
      <c r="J72" s="24"/>
      <c r="K72" s="32">
        <f t="shared" si="8"/>
        <v>0</v>
      </c>
      <c r="L72" s="24"/>
      <c r="M72" s="26">
        <f t="shared" si="9"/>
        <v>0</v>
      </c>
      <c r="N72" s="13">
        <v>19377</v>
      </c>
    </row>
    <row r="73" spans="1:14" ht="15.75">
      <c r="A73" s="36" t="s">
        <v>131</v>
      </c>
      <c r="B73" s="1" t="s">
        <v>132</v>
      </c>
      <c r="C73" s="42" t="s">
        <v>118</v>
      </c>
      <c r="D73" s="22"/>
      <c r="E73" s="9">
        <f t="shared" si="5"/>
        <v>0</v>
      </c>
      <c r="F73" s="24"/>
      <c r="G73" s="9">
        <f t="shared" si="6"/>
        <v>0</v>
      </c>
      <c r="H73" s="24"/>
      <c r="I73" s="9">
        <f t="shared" si="7"/>
        <v>0</v>
      </c>
      <c r="J73" s="24"/>
      <c r="K73" s="32">
        <f t="shared" si="8"/>
        <v>0</v>
      </c>
      <c r="L73" s="24"/>
      <c r="M73" s="26">
        <f t="shared" si="9"/>
        <v>0</v>
      </c>
      <c r="N73" s="13">
        <v>279521</v>
      </c>
    </row>
    <row r="74" spans="1:14" ht="15.75">
      <c r="A74" s="36" t="s">
        <v>133</v>
      </c>
      <c r="B74" s="1" t="s">
        <v>134</v>
      </c>
      <c r="C74" s="42" t="s">
        <v>118</v>
      </c>
      <c r="D74" s="22"/>
      <c r="E74" s="9">
        <f t="shared" si="5"/>
        <v>0</v>
      </c>
      <c r="F74" s="24"/>
      <c r="G74" s="9">
        <f t="shared" si="6"/>
        <v>0</v>
      </c>
      <c r="H74" s="24"/>
      <c r="I74" s="9">
        <f t="shared" si="7"/>
        <v>0</v>
      </c>
      <c r="J74" s="24"/>
      <c r="K74" s="32">
        <f t="shared" si="8"/>
        <v>0</v>
      </c>
      <c r="L74" s="24"/>
      <c r="M74" s="26">
        <f t="shared" si="9"/>
        <v>0</v>
      </c>
      <c r="N74" s="13">
        <v>15860</v>
      </c>
    </row>
    <row r="75" spans="1:14" ht="15.75">
      <c r="A75" s="36" t="s">
        <v>135</v>
      </c>
      <c r="B75" s="1" t="s">
        <v>136</v>
      </c>
      <c r="C75" s="42" t="s">
        <v>118</v>
      </c>
      <c r="D75" s="22"/>
      <c r="E75" s="9">
        <f t="shared" si="5"/>
        <v>0</v>
      </c>
      <c r="F75" s="24"/>
      <c r="G75" s="9">
        <f t="shared" si="6"/>
        <v>0</v>
      </c>
      <c r="H75" s="24"/>
      <c r="I75" s="9">
        <f t="shared" si="7"/>
        <v>0</v>
      </c>
      <c r="J75" s="24"/>
      <c r="K75" s="32">
        <f t="shared" si="8"/>
        <v>0</v>
      </c>
      <c r="L75" s="24"/>
      <c r="M75" s="26">
        <f t="shared" si="9"/>
        <v>0</v>
      </c>
      <c r="N75" s="13">
        <v>4192</v>
      </c>
    </row>
    <row r="76" spans="1:14" ht="15.75">
      <c r="A76" s="36" t="s">
        <v>137</v>
      </c>
      <c r="B76" s="1" t="s">
        <v>138</v>
      </c>
      <c r="C76" s="42" t="s">
        <v>118</v>
      </c>
      <c r="D76" s="22"/>
      <c r="E76" s="9">
        <f t="shared" si="5"/>
        <v>0</v>
      </c>
      <c r="F76" s="24"/>
      <c r="G76" s="9">
        <f t="shared" si="6"/>
        <v>0</v>
      </c>
      <c r="H76" s="24"/>
      <c r="I76" s="9">
        <f t="shared" si="7"/>
        <v>0</v>
      </c>
      <c r="J76" s="24"/>
      <c r="K76" s="32">
        <f t="shared" si="8"/>
        <v>0</v>
      </c>
      <c r="L76" s="24"/>
      <c r="M76" s="26">
        <f t="shared" si="9"/>
        <v>0</v>
      </c>
      <c r="N76" s="13">
        <v>7903</v>
      </c>
    </row>
    <row r="77" spans="1:14" ht="15.75">
      <c r="A77" s="36" t="s">
        <v>139</v>
      </c>
      <c r="B77" s="1" t="s">
        <v>140</v>
      </c>
      <c r="C77" s="42" t="s">
        <v>118</v>
      </c>
      <c r="D77" s="22"/>
      <c r="E77" s="9">
        <f t="shared" si="5"/>
        <v>0</v>
      </c>
      <c r="F77" s="24"/>
      <c r="G77" s="9">
        <f t="shared" si="6"/>
        <v>0</v>
      </c>
      <c r="H77" s="24"/>
      <c r="I77" s="9">
        <f t="shared" si="7"/>
        <v>0</v>
      </c>
      <c r="J77" s="24"/>
      <c r="K77" s="32">
        <f t="shared" si="8"/>
        <v>0</v>
      </c>
      <c r="L77" s="24"/>
      <c r="M77" s="26">
        <f t="shared" si="9"/>
        <v>0</v>
      </c>
      <c r="N77" s="13">
        <v>10427</v>
      </c>
    </row>
    <row r="78" spans="1:14" ht="15.75">
      <c r="A78" s="36" t="s">
        <v>141</v>
      </c>
      <c r="B78" s="1" t="s">
        <v>142</v>
      </c>
      <c r="C78" s="42" t="s">
        <v>118</v>
      </c>
      <c r="D78" s="22"/>
      <c r="E78" s="9">
        <f t="shared" si="5"/>
        <v>0</v>
      </c>
      <c r="F78" s="24"/>
      <c r="G78" s="9">
        <f t="shared" si="6"/>
        <v>0</v>
      </c>
      <c r="H78" s="24"/>
      <c r="I78" s="9">
        <f t="shared" si="7"/>
        <v>0</v>
      </c>
      <c r="J78" s="24"/>
      <c r="K78" s="32">
        <f t="shared" si="8"/>
        <v>0</v>
      </c>
      <c r="L78" s="24"/>
      <c r="M78" s="26">
        <f t="shared" si="9"/>
        <v>0</v>
      </c>
      <c r="N78" s="13">
        <v>6137</v>
      </c>
    </row>
    <row r="79" spans="1:14" ht="15.75">
      <c r="A79" s="36" t="s">
        <v>143</v>
      </c>
      <c r="B79" s="1" t="s">
        <v>144</v>
      </c>
      <c r="C79" s="42" t="s">
        <v>118</v>
      </c>
      <c r="D79" s="22"/>
      <c r="E79" s="9">
        <f t="shared" si="5"/>
        <v>0</v>
      </c>
      <c r="F79" s="24"/>
      <c r="G79" s="9">
        <f t="shared" si="6"/>
        <v>0</v>
      </c>
      <c r="H79" s="24"/>
      <c r="I79" s="9">
        <f t="shared" si="7"/>
        <v>0</v>
      </c>
      <c r="J79" s="24"/>
      <c r="K79" s="32">
        <f t="shared" si="8"/>
        <v>0</v>
      </c>
      <c r="L79" s="24"/>
      <c r="M79" s="26">
        <f t="shared" si="9"/>
        <v>0</v>
      </c>
      <c r="N79" s="13">
        <v>3315</v>
      </c>
    </row>
    <row r="80" spans="1:14" ht="15.75">
      <c r="A80" s="36" t="s">
        <v>145</v>
      </c>
      <c r="B80" s="1" t="s">
        <v>146</v>
      </c>
      <c r="C80" s="42" t="s">
        <v>118</v>
      </c>
      <c r="D80" s="22"/>
      <c r="E80" s="9">
        <f t="shared" si="5"/>
        <v>0</v>
      </c>
      <c r="F80" s="24"/>
      <c r="G80" s="9">
        <f t="shared" si="6"/>
        <v>0</v>
      </c>
      <c r="H80" s="24"/>
      <c r="I80" s="9">
        <f t="shared" si="7"/>
        <v>0</v>
      </c>
      <c r="J80" s="24"/>
      <c r="K80" s="32">
        <f t="shared" si="8"/>
        <v>0</v>
      </c>
      <c r="L80" s="24"/>
      <c r="M80" s="26">
        <f t="shared" si="9"/>
        <v>0</v>
      </c>
      <c r="N80" s="13">
        <v>51588</v>
      </c>
    </row>
    <row r="81" spans="1:14" ht="15.75">
      <c r="A81" s="36" t="s">
        <v>147</v>
      </c>
      <c r="B81" s="1" t="s">
        <v>148</v>
      </c>
      <c r="C81" s="42" t="s">
        <v>118</v>
      </c>
      <c r="D81" s="22"/>
      <c r="E81" s="9">
        <f t="shared" si="5"/>
        <v>0</v>
      </c>
      <c r="F81" s="24"/>
      <c r="G81" s="9">
        <f t="shared" si="6"/>
        <v>0</v>
      </c>
      <c r="H81" s="24"/>
      <c r="I81" s="9">
        <f t="shared" si="7"/>
        <v>0</v>
      </c>
      <c r="J81" s="24"/>
      <c r="K81" s="32">
        <f t="shared" si="8"/>
        <v>0</v>
      </c>
      <c r="L81" s="24"/>
      <c r="M81" s="26">
        <f t="shared" si="9"/>
        <v>0</v>
      </c>
      <c r="N81" s="13">
        <v>13723</v>
      </c>
    </row>
    <row r="82" spans="1:14" ht="15.75">
      <c r="A82" s="36" t="s">
        <v>149</v>
      </c>
      <c r="B82" s="1" t="s">
        <v>150</v>
      </c>
      <c r="C82" s="42" t="s">
        <v>151</v>
      </c>
      <c r="D82" s="22"/>
      <c r="E82" s="9">
        <f t="shared" si="5"/>
        <v>0</v>
      </c>
      <c r="F82" s="24"/>
      <c r="G82" s="9">
        <f t="shared" si="6"/>
        <v>0</v>
      </c>
      <c r="H82" s="24"/>
      <c r="I82" s="9">
        <f t="shared" si="7"/>
        <v>0</v>
      </c>
      <c r="J82" s="24"/>
      <c r="K82" s="32">
        <f t="shared" si="8"/>
        <v>0</v>
      </c>
      <c r="L82" s="24"/>
      <c r="M82" s="26">
        <f t="shared" si="9"/>
        <v>0</v>
      </c>
      <c r="N82" s="13">
        <v>44866</v>
      </c>
    </row>
    <row r="83" spans="1:14" ht="15.75">
      <c r="A83" s="36" t="s">
        <v>152</v>
      </c>
      <c r="B83" s="1" t="s">
        <v>153</v>
      </c>
      <c r="C83" s="42" t="s">
        <v>151</v>
      </c>
      <c r="D83" s="22"/>
      <c r="E83" s="9">
        <f t="shared" si="5"/>
        <v>0</v>
      </c>
      <c r="F83" s="24"/>
      <c r="G83" s="9">
        <f t="shared" si="6"/>
        <v>0</v>
      </c>
      <c r="H83" s="24"/>
      <c r="I83" s="9">
        <f t="shared" si="7"/>
        <v>0</v>
      </c>
      <c r="J83" s="24"/>
      <c r="K83" s="32">
        <f t="shared" si="8"/>
        <v>0</v>
      </c>
      <c r="L83" s="24"/>
      <c r="M83" s="26">
        <f t="shared" si="9"/>
        <v>0</v>
      </c>
      <c r="N83" s="13">
        <v>154884</v>
      </c>
    </row>
    <row r="84" spans="1:14" ht="15.75">
      <c r="A84" s="36" t="s">
        <v>154</v>
      </c>
      <c r="B84" s="1" t="s">
        <v>155</v>
      </c>
      <c r="C84" s="42" t="s">
        <v>151</v>
      </c>
      <c r="D84" s="22"/>
      <c r="E84" s="9">
        <f t="shared" si="5"/>
        <v>0</v>
      </c>
      <c r="F84" s="24"/>
      <c r="G84" s="9">
        <f t="shared" si="6"/>
        <v>0</v>
      </c>
      <c r="H84" s="24"/>
      <c r="I84" s="9">
        <f t="shared" si="7"/>
        <v>0</v>
      </c>
      <c r="J84" s="24"/>
      <c r="K84" s="32">
        <f t="shared" si="8"/>
        <v>0</v>
      </c>
      <c r="L84" s="24"/>
      <c r="M84" s="26">
        <f t="shared" si="9"/>
        <v>0</v>
      </c>
      <c r="N84" s="13">
        <v>132907</v>
      </c>
    </row>
    <row r="85" spans="1:14" ht="15.75">
      <c r="A85" s="36" t="s">
        <v>156</v>
      </c>
      <c r="B85" s="1" t="s">
        <v>157</v>
      </c>
      <c r="C85" s="42" t="s">
        <v>151</v>
      </c>
      <c r="D85" s="22"/>
      <c r="E85" s="9">
        <f t="shared" si="5"/>
        <v>0</v>
      </c>
      <c r="F85" s="24"/>
      <c r="G85" s="9">
        <f t="shared" si="6"/>
        <v>0</v>
      </c>
      <c r="H85" s="24"/>
      <c r="I85" s="9">
        <f t="shared" si="7"/>
        <v>0</v>
      </c>
      <c r="J85" s="24"/>
      <c r="K85" s="32">
        <f t="shared" si="8"/>
        <v>0</v>
      </c>
      <c r="L85" s="24"/>
      <c r="M85" s="26">
        <f t="shared" si="9"/>
        <v>0</v>
      </c>
      <c r="N85" s="13">
        <v>120766</v>
      </c>
    </row>
    <row r="86" spans="1:14" ht="15.75">
      <c r="A86" s="36" t="s">
        <v>158</v>
      </c>
      <c r="B86" s="1" t="s">
        <v>159</v>
      </c>
      <c r="C86" s="42" t="s">
        <v>151</v>
      </c>
      <c r="D86" s="22"/>
      <c r="E86" s="9">
        <f t="shared" si="5"/>
        <v>0</v>
      </c>
      <c r="F86" s="24"/>
      <c r="G86" s="9">
        <f t="shared" si="6"/>
        <v>0</v>
      </c>
      <c r="H86" s="24"/>
      <c r="I86" s="9">
        <f t="shared" si="7"/>
        <v>0</v>
      </c>
      <c r="J86" s="24"/>
      <c r="K86" s="32">
        <f t="shared" si="8"/>
        <v>0</v>
      </c>
      <c r="L86" s="24"/>
      <c r="M86" s="26">
        <f t="shared" si="9"/>
        <v>0</v>
      </c>
      <c r="N86" s="13">
        <v>199431</v>
      </c>
    </row>
    <row r="87" spans="1:14" ht="15.75">
      <c r="A87" s="36" t="s">
        <v>160</v>
      </c>
      <c r="B87" s="1" t="s">
        <v>161</v>
      </c>
      <c r="C87" s="42" t="s">
        <v>151</v>
      </c>
      <c r="D87" s="22"/>
      <c r="E87" s="9">
        <f t="shared" si="5"/>
        <v>0</v>
      </c>
      <c r="F87" s="24"/>
      <c r="G87" s="9">
        <f t="shared" si="6"/>
        <v>0</v>
      </c>
      <c r="H87" s="24"/>
      <c r="I87" s="9">
        <f t="shared" si="7"/>
        <v>0</v>
      </c>
      <c r="J87" s="24"/>
      <c r="K87" s="32">
        <f t="shared" si="8"/>
        <v>0</v>
      </c>
      <c r="L87" s="24"/>
      <c r="M87" s="26">
        <f t="shared" si="9"/>
        <v>0</v>
      </c>
      <c r="N87" s="13">
        <v>124118</v>
      </c>
    </row>
    <row r="88" spans="1:14" ht="15.75">
      <c r="A88" s="36" t="s">
        <v>162</v>
      </c>
      <c r="B88" s="1" t="s">
        <v>163</v>
      </c>
      <c r="C88" s="42" t="s">
        <v>118</v>
      </c>
      <c r="D88" s="22"/>
      <c r="E88" s="9">
        <f t="shared" si="5"/>
        <v>0</v>
      </c>
      <c r="F88" s="24"/>
      <c r="G88" s="9">
        <f t="shared" si="6"/>
        <v>0</v>
      </c>
      <c r="H88" s="24"/>
      <c r="I88" s="9">
        <f t="shared" si="7"/>
        <v>0</v>
      </c>
      <c r="J88" s="24"/>
      <c r="K88" s="32">
        <f t="shared" si="8"/>
        <v>0</v>
      </c>
      <c r="L88" s="24"/>
      <c r="M88" s="26">
        <f t="shared" si="9"/>
        <v>0</v>
      </c>
      <c r="N88" s="13">
        <v>12367</v>
      </c>
    </row>
    <row r="89" spans="1:14" ht="15.75">
      <c r="A89" s="36" t="s">
        <v>164</v>
      </c>
      <c r="B89" s="1" t="s">
        <v>165</v>
      </c>
      <c r="C89" s="42" t="s">
        <v>166</v>
      </c>
      <c r="D89" s="22"/>
      <c r="E89" s="9">
        <f t="shared" si="5"/>
        <v>0</v>
      </c>
      <c r="F89" s="24"/>
      <c r="G89" s="9">
        <f t="shared" si="6"/>
        <v>0</v>
      </c>
      <c r="H89" s="24"/>
      <c r="I89" s="9">
        <f t="shared" si="7"/>
        <v>0</v>
      </c>
      <c r="J89" s="24"/>
      <c r="K89" s="32">
        <f t="shared" si="8"/>
        <v>0</v>
      </c>
      <c r="L89" s="24"/>
      <c r="M89" s="26">
        <f t="shared" si="9"/>
        <v>0</v>
      </c>
      <c r="N89" s="13">
        <v>15624</v>
      </c>
    </row>
    <row r="90" spans="1:14" ht="15.75">
      <c r="A90" s="36" t="s">
        <v>167</v>
      </c>
      <c r="B90" s="1" t="s">
        <v>168</v>
      </c>
      <c r="C90" s="42" t="s">
        <v>118</v>
      </c>
      <c r="D90" s="22"/>
      <c r="E90" s="9">
        <f t="shared" si="5"/>
        <v>0</v>
      </c>
      <c r="F90" s="24"/>
      <c r="G90" s="9">
        <f t="shared" si="6"/>
        <v>0</v>
      </c>
      <c r="H90" s="24"/>
      <c r="I90" s="9">
        <f t="shared" si="7"/>
        <v>0</v>
      </c>
      <c r="J90" s="24"/>
      <c r="K90" s="32">
        <f t="shared" si="8"/>
        <v>0</v>
      </c>
      <c r="L90" s="24"/>
      <c r="M90" s="26">
        <f t="shared" si="9"/>
        <v>0</v>
      </c>
      <c r="N90" s="13">
        <v>69237</v>
      </c>
    </row>
    <row r="91" spans="1:14" ht="15.75">
      <c r="A91" s="36" t="s">
        <v>169</v>
      </c>
      <c r="B91" s="1" t="s">
        <v>170</v>
      </c>
      <c r="C91" s="42" t="s">
        <v>118</v>
      </c>
      <c r="D91" s="22"/>
      <c r="E91" s="9">
        <f t="shared" si="5"/>
        <v>0</v>
      </c>
      <c r="F91" s="24"/>
      <c r="G91" s="9">
        <f t="shared" si="6"/>
        <v>0</v>
      </c>
      <c r="H91" s="24"/>
      <c r="I91" s="9">
        <f t="shared" si="7"/>
        <v>0</v>
      </c>
      <c r="J91" s="24"/>
      <c r="K91" s="32">
        <f t="shared" si="8"/>
        <v>0</v>
      </c>
      <c r="L91" s="24"/>
      <c r="M91" s="26">
        <f t="shared" si="9"/>
        <v>0</v>
      </c>
      <c r="N91" s="13">
        <v>71485</v>
      </c>
    </row>
    <row r="92" spans="1:14" ht="15.75">
      <c r="A92" s="36" t="s">
        <v>171</v>
      </c>
      <c r="B92" s="1" t="s">
        <v>172</v>
      </c>
      <c r="C92" s="42" t="s">
        <v>118</v>
      </c>
      <c r="D92" s="22"/>
      <c r="E92" s="9">
        <f t="shared" si="5"/>
        <v>0</v>
      </c>
      <c r="F92" s="24"/>
      <c r="G92" s="9">
        <f t="shared" si="6"/>
        <v>0</v>
      </c>
      <c r="H92" s="24"/>
      <c r="I92" s="9">
        <f t="shared" si="7"/>
        <v>0</v>
      </c>
      <c r="J92" s="24"/>
      <c r="K92" s="32">
        <f t="shared" si="8"/>
        <v>0</v>
      </c>
      <c r="L92" s="24"/>
      <c r="M92" s="26">
        <f t="shared" si="9"/>
        <v>0</v>
      </c>
      <c r="N92" s="13">
        <v>158139</v>
      </c>
    </row>
    <row r="93" spans="1:14" s="6" customFormat="1" ht="15.75">
      <c r="A93" s="37" t="s">
        <v>189</v>
      </c>
      <c r="B93" s="2" t="s">
        <v>192</v>
      </c>
      <c r="C93" s="43" t="s">
        <v>118</v>
      </c>
      <c r="D93" s="22"/>
      <c r="E93" s="10">
        <f t="shared" si="5"/>
        <v>0</v>
      </c>
      <c r="F93" s="24"/>
      <c r="G93" s="10">
        <f t="shared" si="6"/>
        <v>0</v>
      </c>
      <c r="H93" s="24"/>
      <c r="I93" s="10">
        <f t="shared" si="7"/>
        <v>0</v>
      </c>
      <c r="J93" s="24"/>
      <c r="K93" s="33">
        <f t="shared" si="8"/>
        <v>0</v>
      </c>
      <c r="L93" s="24"/>
      <c r="M93" s="27">
        <f t="shared" si="9"/>
        <v>0</v>
      </c>
      <c r="N93" s="15">
        <v>63406</v>
      </c>
    </row>
    <row r="94" spans="1:14" s="6" customFormat="1" ht="17.25" customHeight="1">
      <c r="A94" s="37" t="s">
        <v>190</v>
      </c>
      <c r="B94" s="2" t="s">
        <v>193</v>
      </c>
      <c r="C94" s="43" t="s">
        <v>151</v>
      </c>
      <c r="D94" s="22"/>
      <c r="E94" s="10">
        <f t="shared" si="5"/>
        <v>0</v>
      </c>
      <c r="F94" s="24"/>
      <c r="G94" s="10">
        <f t="shared" si="6"/>
        <v>0</v>
      </c>
      <c r="H94" s="24"/>
      <c r="I94" s="10">
        <f t="shared" si="7"/>
        <v>0</v>
      </c>
      <c r="J94" s="24"/>
      <c r="K94" s="33">
        <f t="shared" si="8"/>
        <v>0</v>
      </c>
      <c r="L94" s="24"/>
      <c r="M94" s="27">
        <f t="shared" si="9"/>
        <v>0</v>
      </c>
      <c r="N94" s="15">
        <v>42389</v>
      </c>
    </row>
    <row r="95" spans="1:14" s="6" customFormat="1" ht="19.5" customHeight="1" thickBot="1">
      <c r="A95" s="38" t="s">
        <v>191</v>
      </c>
      <c r="B95" s="7" t="s">
        <v>194</v>
      </c>
      <c r="C95" s="44" t="s">
        <v>151</v>
      </c>
      <c r="D95" s="45"/>
      <c r="E95" s="11">
        <f t="shared" si="5"/>
        <v>0</v>
      </c>
      <c r="F95" s="46"/>
      <c r="G95" s="11">
        <f t="shared" si="6"/>
        <v>0</v>
      </c>
      <c r="H95" s="46"/>
      <c r="I95" s="11">
        <f t="shared" si="7"/>
        <v>0</v>
      </c>
      <c r="J95" s="46"/>
      <c r="K95" s="34">
        <f t="shared" si="8"/>
        <v>0</v>
      </c>
      <c r="L95" s="46"/>
      <c r="M95" s="28">
        <f>+L95*N95/1200/314.58</f>
        <v>0</v>
      </c>
      <c r="N95" s="16">
        <v>111132</v>
      </c>
    </row>
    <row r="96" spans="4:13" ht="30">
      <c r="D96" s="4" t="s">
        <v>206</v>
      </c>
      <c r="E96" s="30">
        <f>SUM(E2:E95)</f>
        <v>0</v>
      </c>
      <c r="F96" s="4" t="s">
        <v>207</v>
      </c>
      <c r="G96" s="30">
        <f>SUM(G2:G95)</f>
        <v>0</v>
      </c>
      <c r="H96" s="4" t="s">
        <v>208</v>
      </c>
      <c r="I96" s="30">
        <f>SUM(I2:I95)</f>
        <v>0</v>
      </c>
      <c r="J96" s="4" t="s">
        <v>209</v>
      </c>
      <c r="K96" s="29">
        <f>SUM(K2:K95)</f>
        <v>0</v>
      </c>
      <c r="L96" s="4" t="s">
        <v>210</v>
      </c>
      <c r="M96" s="30">
        <f>SUM(M2:M95)</f>
        <v>0</v>
      </c>
    </row>
    <row r="97" ht="15.75" thickBot="1"/>
    <row r="98" spans="2:3" ht="31.5">
      <c r="B98" s="17" t="s">
        <v>211</v>
      </c>
      <c r="C98" s="18">
        <f>IF(K96&lt;&gt;0,((K20+K21+K22+K23+K24+K43+K45+K51+K52+K53+K54+K55+K56+K57+K58+K59+K60+K61+K63+K65+K17+K32+K33)+(K2+K3+K4+K5+K66+K67+K68+K69+K70+K71+K72+K73+K74+K75+K76+K77+K78+K79+K80+K81+K82+K83+K84+K85+K86+K87+K88+K89+K90+K91+K92+K93+K94+K95))/K96,"")</f>
      </c>
    </row>
    <row r="99" spans="2:3" ht="17.25" customHeight="1" thickBot="1">
      <c r="B99" s="19" t="s">
        <v>205</v>
      </c>
      <c r="C99" s="20">
        <f>IF(K96&lt;&gt;0,I96/K96,"")</f>
      </c>
    </row>
  </sheetData>
  <sheetProtection password="CADC" sheet="1" selectLockedCells="1"/>
  <autoFilter ref="A1:N96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iftm</dc:creator>
  <cp:keywords/>
  <dc:description/>
  <cp:lastModifiedBy>MVH02922</cp:lastModifiedBy>
  <cp:lastPrinted>2012-07-03T11:30:05Z</cp:lastPrinted>
  <dcterms:created xsi:type="dcterms:W3CDTF">2010-01-14T16:05:03Z</dcterms:created>
  <dcterms:modified xsi:type="dcterms:W3CDTF">2012-07-03T11:32:22Z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Dokumentum</vt:lpwstr>
  </property>
  <property fmtid="{D5CDD505-2E9C-101B-9397-08002B2CF9AE}" pid="3" name="TaskDueDate">
    <vt:lpwstr/>
  </property>
</Properties>
</file>